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firstSheet="1" activeTab="1"/>
  </bookViews>
  <sheets>
    <sheet name="学生套餐" sheetId="1" r:id="rId1"/>
    <sheet name="套餐教本（一二）" sheetId="2" r:id="rId2"/>
    <sheet name="套餐教本（三四）" sheetId="3" r:id="rId3"/>
    <sheet name="套餐教本（五六）" sheetId="4" r:id="rId4"/>
    <sheet name="教参挂图" sheetId="5" r:id="rId5"/>
    <sheet name="Sheet1" sheetId="6" r:id="rId6"/>
    <sheet name="Sheet2" sheetId="7" r:id="rId7"/>
    <sheet name="Sheet3" sheetId="8" r:id="rId8"/>
    <sheet name="Sheet4" sheetId="9" r:id="rId9"/>
  </sheets>
  <definedNames/>
  <calcPr fullCalcOnLoad="1"/>
</workbook>
</file>

<file path=xl/sharedStrings.xml><?xml version="1.0" encoding="utf-8"?>
<sst xmlns="http://schemas.openxmlformats.org/spreadsheetml/2006/main" count="2398" uniqueCount="632">
  <si>
    <t>慈溪市新华书店</t>
  </si>
  <si>
    <t>2017秋义务段（1-6年级）教学用书征订单</t>
  </si>
  <si>
    <t>年级</t>
  </si>
  <si>
    <t>估价/套</t>
  </si>
  <si>
    <t>学生数</t>
  </si>
  <si>
    <t>1光盘</t>
  </si>
  <si>
    <t>1新华字典</t>
  </si>
  <si>
    <t>循环教材需要数</t>
  </si>
  <si>
    <t>2磁带</t>
  </si>
  <si>
    <t>2学生字典</t>
  </si>
  <si>
    <t>音乐</t>
  </si>
  <si>
    <t>美术</t>
  </si>
  <si>
    <t>一年级</t>
  </si>
  <si>
    <t>二年级</t>
  </si>
  <si>
    <t>/</t>
  </si>
  <si>
    <t>三年级</t>
  </si>
  <si>
    <t>四年级</t>
  </si>
  <si>
    <t>五年级</t>
  </si>
  <si>
    <t>六年级</t>
  </si>
  <si>
    <t>报订学校</t>
  </si>
  <si>
    <t>经办人</t>
  </si>
  <si>
    <t>联系电话</t>
  </si>
  <si>
    <t>电子邮箱</t>
  </si>
  <si>
    <t>注：</t>
  </si>
  <si>
    <r>
      <t>1、根据省市文件精神，结合本地教育科研质量效率要求，本订单由教育业务专题会确定具体品种（详见</t>
    </r>
    <r>
      <rPr>
        <sz val="12"/>
        <rFont val="宋体"/>
        <family val="0"/>
      </rPr>
      <t>"</t>
    </r>
    <r>
      <rPr>
        <sz val="12"/>
        <rFont val="宋体"/>
        <family val="0"/>
      </rPr>
      <t>套餐教本</t>
    </r>
    <r>
      <rPr>
        <sz val="12"/>
        <rFont val="宋体"/>
        <family val="0"/>
      </rPr>
      <t>"</t>
    </r>
    <r>
      <rPr>
        <sz val="12"/>
        <rFont val="宋体"/>
        <family val="0"/>
      </rPr>
      <t>所列品种）。</t>
    </r>
  </si>
  <si>
    <r>
      <t>2</t>
    </r>
    <r>
      <rPr>
        <sz val="12"/>
        <rFont val="宋体"/>
        <family val="0"/>
      </rPr>
      <t>、本次征订实行电子化征订。本电子订单共由九张表组成，学校只需填写“学生套餐”、“套餐教本（一二）”、“套餐教本（三四）”、“套餐教本（五六）”和“教参挂图”五张表，其余表为书店处理数据用，学校不需要操作。</t>
    </r>
  </si>
  <si>
    <t>3、“学生套餐”表中只填写学生人数以及选择光盘（填写1）还是磁带（填写2），新华字典（填写1）还是学生字典（填写2）。</t>
  </si>
  <si>
    <t>4、“套餐教本”既是套餐的品种明细，又兼做教师订套餐内品种的订单，教师用套餐教本数请填写在“套餐教本”表上。教师需要的教参、挂图等填写在“教参挂图”表上。</t>
  </si>
  <si>
    <t>5、教材价格现为估价，正式发行时价格可能略有调整，以定价为准。</t>
  </si>
  <si>
    <t>6、除三年级音乐、美术不循环，其他年级音乐、美术实行教材循环，循环数量默认为学生数的1/3，额外补充数量请填于“循环教材需要数”项中。</t>
  </si>
  <si>
    <t>7、本订单请于6月2日上午上传教办，上报文件请以学校名字命名，各教办于6月2日下午向新华书店传送电子订单。</t>
  </si>
  <si>
    <r>
      <t>8、如有问题，请致电书店联系电话：63011530、</t>
    </r>
    <r>
      <rPr>
        <sz val="12"/>
        <rFont val="宋体"/>
        <family val="0"/>
      </rPr>
      <t>13216638972，</t>
    </r>
    <r>
      <rPr>
        <sz val="12"/>
        <rFont val="宋体"/>
        <family val="0"/>
      </rPr>
      <t>联系人：胡雪芳。</t>
    </r>
  </si>
  <si>
    <t>慈溪市2017年秋季义务教育免费教学用书目录（一、二年级）</t>
  </si>
  <si>
    <t>类别</t>
  </si>
  <si>
    <t>序号</t>
  </si>
  <si>
    <t>版别</t>
  </si>
  <si>
    <t>书           名</t>
  </si>
  <si>
    <t>一年级 估价</t>
  </si>
  <si>
    <t>教本数</t>
  </si>
  <si>
    <t>二年级 估价</t>
  </si>
  <si>
    <t>国家
课程
教科书</t>
  </si>
  <si>
    <t>浙教</t>
  </si>
  <si>
    <t>道德与法治（1上/2上）</t>
  </si>
  <si>
    <t>人教</t>
  </si>
  <si>
    <t>语文（附磁带或光盘）（1上/2上）</t>
  </si>
  <si>
    <t>数学（1上/2上）</t>
  </si>
  <si>
    <t>教科</t>
  </si>
  <si>
    <t>科学（1上）</t>
  </si>
  <si>
    <t>人音</t>
  </si>
  <si>
    <t>音乐（1上循环/2上循环）1/3</t>
  </si>
  <si>
    <t>浙美</t>
  </si>
  <si>
    <t>美术（1上循环/2上循环）1/3</t>
  </si>
  <si>
    <t>省市地方课程教材</t>
  </si>
  <si>
    <t>省编《人·自然·社会》（1全/2全）</t>
  </si>
  <si>
    <t>省编《小公民（上）》（1-2年级全一册）</t>
  </si>
  <si>
    <t>写字(1上/2上)</t>
  </si>
  <si>
    <t>辅助学习资源</t>
  </si>
  <si>
    <t>商务/人教</t>
  </si>
  <si>
    <t>新华字典/新编学生字典（选用一种）</t>
  </si>
  <si>
    <t>宁波</t>
  </si>
  <si>
    <r>
      <t>小学环境教育教程上册</t>
    </r>
    <r>
      <rPr>
        <sz val="9"/>
        <rFont val="宋体"/>
        <family val="0"/>
      </rPr>
      <t>（1-3全，环保局免费提供）</t>
    </r>
  </si>
  <si>
    <t>甬</t>
  </si>
  <si>
    <t>数学学具（配人教版）（1上/2上）</t>
  </si>
  <si>
    <t>美术学具（配浙美版）（1上/2上）</t>
  </si>
  <si>
    <t>语文作业本（1上/2上）</t>
  </si>
  <si>
    <t>数学作业本（1上/2上）</t>
  </si>
  <si>
    <t>语文学习方法指导丛书（1上/2上）</t>
  </si>
  <si>
    <t>数学学习方法指导丛书（1上/2上）</t>
  </si>
  <si>
    <t>语文·综合学习与评估（1上/2上）</t>
  </si>
  <si>
    <t>数学·综合学习与评估（1上/2上）</t>
  </si>
  <si>
    <t>科学·学习与探究（1上）</t>
  </si>
  <si>
    <t>语文生字（拼音）抄写本（1上/2上）</t>
  </si>
  <si>
    <t>语文词语手册（1上/2上）</t>
  </si>
  <si>
    <t>语文同步阅读（1上/2上）</t>
  </si>
  <si>
    <t>合   计</t>
  </si>
  <si>
    <t>慈溪市2017年秋季义务教育免费教学用书目录（三、四年级）</t>
  </si>
  <si>
    <t>三年级 估价</t>
  </si>
  <si>
    <t>四年级估价</t>
  </si>
  <si>
    <t>品德与社会（3上/4上）</t>
  </si>
  <si>
    <t>语文（3上/4上）</t>
  </si>
  <si>
    <t>数学（3上/4上）</t>
  </si>
  <si>
    <t>英语（附磁带或光盘）（3上/4上）</t>
  </si>
  <si>
    <t>科学（3上/4上）</t>
  </si>
  <si>
    <t>音乐（3上不循环/4上循环1/3）</t>
  </si>
  <si>
    <t>美术（3上不循环/4上循环1/3）</t>
  </si>
  <si>
    <t>人民</t>
  </si>
  <si>
    <r>
      <t>中华大家庭</t>
    </r>
    <r>
      <rPr>
        <sz val="9"/>
        <rFont val="宋体"/>
        <family val="0"/>
      </rPr>
      <t>（民族团结教材）3-4年级全一册</t>
    </r>
  </si>
  <si>
    <t>浙摄</t>
  </si>
  <si>
    <t>信息技术（省编）（3上/4上）</t>
  </si>
  <si>
    <t>劳动与技术（3上/4上）</t>
  </si>
  <si>
    <t>省编《人·自然·社会》（3全/4全）</t>
  </si>
  <si>
    <t>省编《小公民（下）》（3-4年级全一册）</t>
  </si>
  <si>
    <t>北师大/西泠</t>
  </si>
  <si>
    <r>
      <t>书法练习指导</t>
    </r>
    <r>
      <rPr>
        <sz val="11"/>
        <color indexed="8"/>
        <rFont val="宋体"/>
        <family val="0"/>
      </rPr>
      <t>（3上/4上，分片订用）</t>
    </r>
  </si>
  <si>
    <t>浙人</t>
  </si>
  <si>
    <t>浙江好家风（省读书活动用书）每班10本</t>
  </si>
  <si>
    <t>辅助
学习  资源</t>
  </si>
  <si>
    <r>
      <t>小学环境教育教程下册</t>
    </r>
    <r>
      <rPr>
        <sz val="9"/>
        <rFont val="宋体"/>
        <family val="0"/>
      </rPr>
      <t>（4-6全，环保局免费提供）</t>
    </r>
  </si>
  <si>
    <t>数学学具（配人教版）（3上/4上）</t>
  </si>
  <si>
    <t>美术学具（配浙美版）（3上/4上）</t>
  </si>
  <si>
    <t>科学学具（配教科版）（3上/4上）</t>
  </si>
  <si>
    <t>甬教</t>
  </si>
  <si>
    <t>劳技配套材料（3上/4上）</t>
  </si>
  <si>
    <t>语文作业本（3上/4上）</t>
  </si>
  <si>
    <t>数学作业本（3上/4上）</t>
  </si>
  <si>
    <t>英语作业本（3上/4上）</t>
  </si>
  <si>
    <t>科学作业本（3上/4上）</t>
  </si>
  <si>
    <t>语文学习方法指导丛书（3上/4上）</t>
  </si>
  <si>
    <t>数学学习方法指导丛书（3上/4上）</t>
  </si>
  <si>
    <t>英语学习方法指导丛书（3上/4上）</t>
  </si>
  <si>
    <t>语文·综合学习与评估（3上/4上）</t>
  </si>
  <si>
    <t>数学·综合学习与评估（3上/4上）</t>
  </si>
  <si>
    <t>英语·综合学习与评估（3上/4上）</t>
  </si>
  <si>
    <t>科学·综合学习与评估（3上/4上）</t>
  </si>
  <si>
    <t>语文生字抄写本（3上/4上）</t>
  </si>
  <si>
    <t>语文同步阅读（3上/4上）</t>
  </si>
  <si>
    <t>语文词语手册（3上/4上）</t>
  </si>
  <si>
    <t>英语抄写本（3上/4上）</t>
  </si>
  <si>
    <t>浙科</t>
  </si>
  <si>
    <t>小学心理健康教育活动手册（4全）</t>
  </si>
  <si>
    <t>综合寒假作业本（3上/4上）</t>
  </si>
  <si>
    <t>合        计</t>
  </si>
  <si>
    <t>慈溪市2017年秋季义务教育免费教学用书目录（五、六年级）</t>
  </si>
  <si>
    <t>五年级 估价</t>
  </si>
  <si>
    <t>六年级 估价</t>
  </si>
  <si>
    <t>国家
课程
课本</t>
  </si>
  <si>
    <t>品德与社会（5上/6上）</t>
  </si>
  <si>
    <t>语文（5上/6上）</t>
  </si>
  <si>
    <t>数学（5上/6上）</t>
  </si>
  <si>
    <t>英语（附磁带或光盘）（5上/6上）</t>
  </si>
  <si>
    <t>科学（5上/6上）</t>
  </si>
  <si>
    <t>音乐（简谱）（5上循环/6上循环）1/3</t>
  </si>
  <si>
    <t>美术（5上循环/6上循环）1/3</t>
  </si>
  <si>
    <r>
      <t>民族常识</t>
    </r>
    <r>
      <rPr>
        <sz val="9"/>
        <rFont val="宋体"/>
        <family val="0"/>
      </rPr>
      <t>（民族团结教材）5-6年级全一册</t>
    </r>
  </si>
  <si>
    <t>省市地方课程课本</t>
  </si>
  <si>
    <t>信息技术（5上/6上）</t>
  </si>
  <si>
    <t>劳动与技术（5上/6上）</t>
  </si>
  <si>
    <t>省编《人·自然·社会》 （5全/6全）</t>
  </si>
  <si>
    <r>
      <t>书法练习指导</t>
    </r>
    <r>
      <rPr>
        <sz val="11"/>
        <color indexed="8"/>
        <rFont val="宋体"/>
        <family val="0"/>
      </rPr>
      <t>（5上，分片订用）</t>
    </r>
  </si>
  <si>
    <t>书法（6上）</t>
  </si>
  <si>
    <t>中医药与健康（5上）</t>
  </si>
  <si>
    <r>
      <t>浙江好家风</t>
    </r>
    <r>
      <rPr>
        <sz val="9"/>
        <rFont val="宋体"/>
        <family val="0"/>
      </rPr>
      <t>（省读书活动用书）每班10本</t>
    </r>
  </si>
  <si>
    <t>配套辅助
学习  资源</t>
  </si>
  <si>
    <t>数学学具（配人教版）（5上/6上）</t>
  </si>
  <si>
    <t>美术学具（配浙美版）（5上/6上）</t>
  </si>
  <si>
    <t>科学学具（配教科版）（5上/6上）</t>
  </si>
  <si>
    <t>劳技配套材料（5上/6上）</t>
  </si>
  <si>
    <t>语文作业本（5上/6上）</t>
  </si>
  <si>
    <t>数学作业本（5上/6上）</t>
  </si>
  <si>
    <t>英语作业本（5上/6上）</t>
  </si>
  <si>
    <t>科学作业本（5上/6上）</t>
  </si>
  <si>
    <t>语文学习方法指导丛书（5上/6上）</t>
  </si>
  <si>
    <t>数学学习方法指导丛书（5上/6上）</t>
  </si>
  <si>
    <t>英语学习方法指导丛书（5上/6上）</t>
  </si>
  <si>
    <r>
      <t>语文·综合学习与评估</t>
    </r>
    <r>
      <rPr>
        <sz val="11"/>
        <rFont val="宋体"/>
        <family val="0"/>
      </rPr>
      <t>（5上/6上）</t>
    </r>
  </si>
  <si>
    <r>
      <t>数学·综合学习与评估</t>
    </r>
    <r>
      <rPr>
        <sz val="11"/>
        <rFont val="宋体"/>
        <family val="0"/>
      </rPr>
      <t>（5上/6上）</t>
    </r>
  </si>
  <si>
    <r>
      <t>英语·综合学习与评估</t>
    </r>
    <r>
      <rPr>
        <sz val="11"/>
        <rFont val="宋体"/>
        <family val="0"/>
      </rPr>
      <t>（5上/6上）</t>
    </r>
  </si>
  <si>
    <r>
      <t>科学·综合学习与评估</t>
    </r>
    <r>
      <rPr>
        <sz val="11"/>
        <rFont val="宋体"/>
        <family val="0"/>
      </rPr>
      <t>（5上/6上）</t>
    </r>
  </si>
  <si>
    <t>语文同步阅读（5上/6上）</t>
  </si>
  <si>
    <t>语文词语手册（5上/6上）</t>
  </si>
  <si>
    <t>英语抄写本（5上/6上）</t>
  </si>
  <si>
    <t>小学心理健康教育活动手册（5全/6全）</t>
  </si>
  <si>
    <t>综合寒假作业本（5年级/6年级）</t>
  </si>
  <si>
    <t>合      计</t>
  </si>
  <si>
    <t>目录期号</t>
  </si>
  <si>
    <t>订单</t>
  </si>
  <si>
    <t>书名</t>
  </si>
  <si>
    <t>定价</t>
  </si>
  <si>
    <t>课代号</t>
  </si>
  <si>
    <t>学生</t>
  </si>
  <si>
    <t>教师</t>
  </si>
  <si>
    <t>存书</t>
  </si>
  <si>
    <t>出版日期</t>
  </si>
  <si>
    <t>164117秋</t>
  </si>
  <si>
    <t>62 教师用</t>
  </si>
  <si>
    <t>北京师大</t>
  </si>
  <si>
    <t>义教品德与生活课程标准(2011年版)</t>
  </si>
  <si>
    <t>照用</t>
  </si>
  <si>
    <t>2012年01月1</t>
  </si>
  <si>
    <t>义教品德与社会课程标准(2011年版)</t>
  </si>
  <si>
    <t>义教思想品德课程标准(2011年版)</t>
  </si>
  <si>
    <t>义教语文课程标准(2011年版)</t>
  </si>
  <si>
    <t>义教数学课程标准(2011年版)</t>
  </si>
  <si>
    <t>义教小学科学课程标准</t>
  </si>
  <si>
    <t>2017年03月1</t>
  </si>
  <si>
    <t>义教初中科学课程标准(2011年版)</t>
  </si>
  <si>
    <t>义教历史课程标准(2011年版)</t>
  </si>
  <si>
    <t>义教历史与社会课程标准(2011年版)</t>
  </si>
  <si>
    <t>义教物理课程标准(2011年版)</t>
  </si>
  <si>
    <t>义教化学课程标准(2011年版)</t>
  </si>
  <si>
    <t>义教地理课程标准(2011年版)</t>
  </si>
  <si>
    <t>义教生物学课程标准(2011年版)</t>
  </si>
  <si>
    <t>义教音乐课程标准(2011年版)</t>
  </si>
  <si>
    <t>义教美术课程标准(2011年版)</t>
  </si>
  <si>
    <t>义务教育艺术课程标准(2011年版)</t>
  </si>
  <si>
    <t>义教体育与健康课程标准(2011年版)</t>
  </si>
  <si>
    <t>中小学书法教育指导纲要</t>
  </si>
  <si>
    <t>2013年03月1</t>
  </si>
  <si>
    <t>中小学心理健康教育指导纲要(2012年修订)</t>
  </si>
  <si>
    <t>高等教育</t>
  </si>
  <si>
    <t>义务教育品德与生活课程标准&lt;2011年版&gt;解读/义务教育课程标准解读丛书</t>
  </si>
  <si>
    <t>2012年03月1</t>
  </si>
  <si>
    <t>义务教育品德与社会课程标准&lt;2011年版&gt;解读/义务教育课程标准解读丛书</t>
  </si>
  <si>
    <t>义教思想品德课程标准&lt;2011年版&gt;解读/义教课程标准解读丛书</t>
  </si>
  <si>
    <t>2012年02月1</t>
  </si>
  <si>
    <t>义务教育语文课程标准&lt;2011年版&gt;解读/义务教育课程标准解读丛书</t>
  </si>
  <si>
    <t>数学课程标准&lt;2011年版&gt;解读/义务教育课程标准解读丛书</t>
  </si>
  <si>
    <t>英语课程标准&lt;2011年版&gt;解读/义教课程标准解读丛书</t>
  </si>
  <si>
    <t>义教初中科学课程标准&lt;2011年版&gt;解读/义教课程标准解读丛书</t>
  </si>
  <si>
    <t>2012年08月1</t>
  </si>
  <si>
    <t>历史课程标准&lt;2011年版&gt;解读/义务教育课程标准解读丛书</t>
  </si>
  <si>
    <t>2017年05月1</t>
  </si>
  <si>
    <t>义教历史与社会课程标准&lt;2011年版&gt;解读/义教课程标准解读丛书</t>
  </si>
  <si>
    <t>义务教育物理课程标准&lt;2011年版&gt;解读/义务教育课程标准解读丛书</t>
  </si>
  <si>
    <t>义务教育化学课程标准&lt;2011年版&gt;解读/义务教育课程标准解读丛书</t>
  </si>
  <si>
    <t>义务教育地理课程标准&lt;2011年版&gt;解读/义务教育课程标准解读丛书</t>
  </si>
  <si>
    <t>生物学课程标准解读(2011年版)/义教课程标准解读丛书</t>
  </si>
  <si>
    <t>音乐课程标准&lt;2011年版&gt;解读/义教课程标准解读丛书</t>
  </si>
  <si>
    <t>美术课程标准&lt;2011年版&gt;解读/义教课程标准解读丛书</t>
  </si>
  <si>
    <t>艺术课程标准解读(2011年版)/义教课程标准解读丛书</t>
  </si>
  <si>
    <t>义务教育体育与健康课程标准&lt;2011年版&gt;解读/义务教育课程标准解读丛书</t>
  </si>
  <si>
    <t>中小学书法教育指导纲要解读(附光盘)</t>
  </si>
  <si>
    <t>2013年04月1</t>
  </si>
  <si>
    <t>中小学心理健康教育指导纲要解读(2012年修订)</t>
  </si>
  <si>
    <t>浙江教育</t>
  </si>
  <si>
    <t>浙江省中小学学科教学建议案例解读(小学语文)/校本教研丛书</t>
  </si>
  <si>
    <t>2014年01月1</t>
  </si>
  <si>
    <t>浙江省中小学学科教学建议案例解读(小学数学)/校本教研丛书</t>
  </si>
  <si>
    <t>2014年09月1</t>
  </si>
  <si>
    <t>浙江省中小学学科教学建议案例解读(小学英语)/校本教研丛书</t>
  </si>
  <si>
    <t>2015年08月1</t>
  </si>
  <si>
    <t>浙江省中小学学科教学建议案例解读(小学科学)/校本教研丛书</t>
  </si>
  <si>
    <t>浙江省中小学学科教学建议案例解读(小学品德与生活品德与社会)/校本教研丛书</t>
  </si>
  <si>
    <t>浙江省中小学学科教学建议案例解读(小学信息技术)/校本教研丛书</t>
  </si>
  <si>
    <t>浙江省中小学学科教学建议案例解读(体育与健康)/校本教研丛书</t>
  </si>
  <si>
    <t>浙江省中小学学科教学建议案例解读(美术)/校本教研丛书</t>
  </si>
  <si>
    <t>浙江省中小学学科教学建议案例解读(音乐)/校本教研丛书</t>
  </si>
  <si>
    <t>浙江省中小学学科教学建议案例解读(劳动与技术)/校本教研丛书</t>
  </si>
  <si>
    <t>2014年11月1</t>
  </si>
  <si>
    <t>浙江省中小学学科教学建议案例解读(综合实践活动)/校本教研丛书</t>
  </si>
  <si>
    <t>小学综合实践活动课程实施指南/课程与教学指导纲要丛书</t>
  </si>
  <si>
    <t>2013年11月1</t>
  </si>
  <si>
    <t>浙江省基础教育地方课程&lt;通用内容&gt;标准(1-9年级)/课程与教学指导纲要丛书</t>
  </si>
  <si>
    <t>2016年08月1</t>
  </si>
  <si>
    <t>浙江省义务教育体育与健康课程指导纲要/课程与教学指导纲要丛书</t>
  </si>
  <si>
    <t>2015年03月1</t>
  </si>
  <si>
    <t>道德与法治教师教学参考用书(附光盘1上)/义教教科书</t>
  </si>
  <si>
    <t>人民教育</t>
  </si>
  <si>
    <t>语文教师教学用书(附光盘1上)/义教教科书</t>
  </si>
  <si>
    <t>2016年07月1</t>
  </si>
  <si>
    <t>浙江文艺</t>
  </si>
  <si>
    <t>小学语文读本(1)</t>
  </si>
  <si>
    <t>2010年07月1</t>
  </si>
  <si>
    <t>延边教育</t>
  </si>
  <si>
    <t>语文课堂教学设计与案例教案配人教版1上</t>
  </si>
  <si>
    <t>2017年05月0</t>
  </si>
  <si>
    <t>小学语文教具卡片(1上)/义教教材</t>
  </si>
  <si>
    <t>语文拼音教具卡片配人教版</t>
  </si>
  <si>
    <t>华东师大</t>
  </si>
  <si>
    <t>语文教学挂图(1上人教版)/配义教教科书</t>
  </si>
  <si>
    <t>数学教师教学用书(附光盘1上)/义教教科书</t>
  </si>
  <si>
    <t>2016年05月2</t>
  </si>
  <si>
    <t>数学课堂教学设计与案例教案配人教版1上</t>
  </si>
  <si>
    <t>数学教学挂图(1上配人教版)/义教教科书</t>
  </si>
  <si>
    <t>2015年07月1</t>
  </si>
  <si>
    <t>人民音乐</t>
  </si>
  <si>
    <t>音乐教师用书套装(附光盘1上简线通用)/义教教科书</t>
  </si>
  <si>
    <t>2013年06月1</t>
  </si>
  <si>
    <t>浙江人美</t>
  </si>
  <si>
    <t>美术(附光盘1上教师用书)(精)/义教教科书</t>
  </si>
  <si>
    <t>2012年06月1</t>
  </si>
  <si>
    <t>美术(附光盘1上)/教材解构与课件</t>
  </si>
  <si>
    <t>2013年07月1</t>
  </si>
  <si>
    <t>美术教学资源库(附光盘1上)(精)/义教教科书</t>
  </si>
  <si>
    <t>体育与健康(附光盘1-2年级全1册)/义教教师用书</t>
  </si>
  <si>
    <t>义教体育与健康课程指导纲要配套教师用书水平一(1-2年级)</t>
  </si>
  <si>
    <t>小学写字教师用书/浙江省义教教科书</t>
  </si>
  <si>
    <t>2013年10月1</t>
  </si>
  <si>
    <t>道德与法治教师用书2上</t>
  </si>
  <si>
    <t>语文教师教学用书(附光盘2上)/义教课程标准实验教科书</t>
  </si>
  <si>
    <t>2001年12月1</t>
  </si>
  <si>
    <t>小学语文读本(3)</t>
  </si>
  <si>
    <t>语文课堂教学设计与案例教案配人教版2上</t>
  </si>
  <si>
    <t>小学语文教具卡片(2上R)/义教课程标准实验教材</t>
  </si>
  <si>
    <t>语文教学挂图(2上配人教版)/义教课程标准实验教科书</t>
  </si>
  <si>
    <t>数学教师教学用书(附光盘2上)/义教教科书</t>
  </si>
  <si>
    <t>数学课堂教学设计与案例教案配人教版2上</t>
  </si>
  <si>
    <t>数学教学挂图(2上配人教版)/义教教科书</t>
  </si>
  <si>
    <t>音乐教师用书套装(附光盘2上简线通用)/义教教科书</t>
  </si>
  <si>
    <t>美术(附光盘2上教师用书)(精)/义教教科书</t>
  </si>
  <si>
    <t>美术(附光盘2上)/教材解构与课件</t>
  </si>
  <si>
    <t>美术教学资源库(附光盘2上)(精)/义教教科书</t>
  </si>
  <si>
    <t>品德与社会教师教学参考用书(3上附光盘)/义教课程标准实验教科书</t>
  </si>
  <si>
    <t>2002年08月1</t>
  </si>
  <si>
    <t>中华大家庭教师教学用书(3/4年级全1册)/民族团结教育教材</t>
  </si>
  <si>
    <t>2010年08月1</t>
  </si>
  <si>
    <t>语文教师教学用书(附光盘3上)/义教课程标准实验教科书</t>
  </si>
  <si>
    <t>2003年06月1</t>
  </si>
  <si>
    <t>小学语文读本(5)</t>
  </si>
  <si>
    <t>语文课堂教学设计与案例教案配人教版3上</t>
  </si>
  <si>
    <t>语文教学挂图(3上配人教版)/义教课程标准实验教科书</t>
  </si>
  <si>
    <t>数学教师教学用书(附光盘3上)/义教教科书</t>
  </si>
  <si>
    <t>数学课堂教学设计与案例教案配人教版3上</t>
  </si>
  <si>
    <t>数学教学挂图(3上配人教版)/义教教科书</t>
  </si>
  <si>
    <t>教育科学</t>
  </si>
  <si>
    <t>科学教师教学用书(3上附光盘)/义教课程标准实验教材</t>
  </si>
  <si>
    <t>2002年07月2</t>
  </si>
  <si>
    <t>科学图片库(3上小学科学教材配套材料)</t>
  </si>
  <si>
    <t>2002年07月1</t>
  </si>
  <si>
    <t>英语教师教学用书(附光盘3上PEP3年级起点)/义教教科书</t>
  </si>
  <si>
    <t>小学英语课堂教学设计与案例(3上英语PEP)</t>
  </si>
  <si>
    <t>2013年08月1</t>
  </si>
  <si>
    <t>英语&lt;PEP&gt;教师卡片(3上供3年级起始用)/义教教科书</t>
  </si>
  <si>
    <t>英语教学挂图(3上PEP3年级起点)/义教教科书</t>
  </si>
  <si>
    <t>2012年05月0</t>
  </si>
  <si>
    <t>英语字母教学卡片(附英语字母表一幅)</t>
  </si>
  <si>
    <t>2092年06月1</t>
  </si>
  <si>
    <t>英语新国际音标教学卡片(附英语音素分类表教学挂图一幅磁带1盒)</t>
  </si>
  <si>
    <t>2007年06月2</t>
  </si>
  <si>
    <t>音乐教师用书套装(附光盘3上简线通用)/义教教科书</t>
  </si>
  <si>
    <t>2014年07月1</t>
  </si>
  <si>
    <t>美术教师用书(附光盘3上)(精)/义教教科书</t>
  </si>
  <si>
    <t>2014年08月1</t>
  </si>
  <si>
    <t>美术教学资源库(附光盘3上)(精)/义教教科书</t>
  </si>
  <si>
    <t>体育与健康(附光盘3至4年级全1册)/义教教师用书</t>
  </si>
  <si>
    <t>2014年03月1</t>
  </si>
  <si>
    <t>义教体育与健康课程指导纲要配套教师用书水平二(3-4年级)</t>
  </si>
  <si>
    <t>浙江摄影</t>
  </si>
  <si>
    <t>小学信息技术教师用书(3年级)</t>
  </si>
  <si>
    <t>2014年05月1</t>
  </si>
  <si>
    <t>劳动与技术教学参考书(3年级)/浙江省义教教科书</t>
  </si>
  <si>
    <t>西泠印社</t>
  </si>
  <si>
    <t>书法教学指导(附光盘3上)/义教三至六年级</t>
  </si>
  <si>
    <t>2015年04月1</t>
  </si>
  <si>
    <t>书法练习指导教师教学用书&lt;实验&gt;(附光盘3上义务教育3至6年级)</t>
  </si>
  <si>
    <t>浙江科技</t>
  </si>
  <si>
    <t>新编新课程综合实践活动(小学3上活动手册)</t>
  </si>
  <si>
    <t>小学综合实践活动教学指导用书(3年级)</t>
  </si>
  <si>
    <t>2015年11月1</t>
  </si>
  <si>
    <t>品德与社会教师教学参考用书(附光盘4上)/义教课程标准实验教科书</t>
  </si>
  <si>
    <t>2003年08月1</t>
  </si>
  <si>
    <t>语文教师教学用书(附光盘4上)/义教课程标准实验教科书</t>
  </si>
  <si>
    <t>2004年06月1</t>
  </si>
  <si>
    <t>小学语文读本(7)</t>
  </si>
  <si>
    <t>语文课堂教学设计与案例教案配人教版4上</t>
  </si>
  <si>
    <t>语文教学挂图(4上配人教版)/义教课程标准实验教科书</t>
  </si>
  <si>
    <t>数学教师教学用书(附光盘4上)/义教教科书</t>
  </si>
  <si>
    <t>数学课堂教学设计与案例教案配人教版4上</t>
  </si>
  <si>
    <t>数学教学挂图(4上配人教版)/义教教科书</t>
  </si>
  <si>
    <t>科学教师教学用书(4上附光盘)/义教课程标准实验教材</t>
  </si>
  <si>
    <t>2002年06月1</t>
  </si>
  <si>
    <t>科学图片库(4上小学科学教材配套材料)</t>
  </si>
  <si>
    <t>英语教师教学用书(附光盘4上PEP3年级起点)/义教教科书</t>
  </si>
  <si>
    <t>小学英语课堂教学设计与案例(4上英语PEP)</t>
  </si>
  <si>
    <t>英语&lt;PEP&gt;教师卡片(4上供3年级起始用)/义教教科书</t>
  </si>
  <si>
    <t>英语教学挂图(4上3年级起点PEP)/义教教科书</t>
  </si>
  <si>
    <t>2013年06月0</t>
  </si>
  <si>
    <t>音乐教师用书套装(附光盘4上简线通用)/义教教科书</t>
  </si>
  <si>
    <t>美术教师用书(附光盘4上)(精)/义教教科书</t>
  </si>
  <si>
    <t>美术教学资源库(附光盘4上)(精)/义教教科书</t>
  </si>
  <si>
    <t>小学信息技术教师用书(4年级)</t>
  </si>
  <si>
    <t>劳动与技术教学参考书(4年级)/浙江省义教教科书</t>
  </si>
  <si>
    <t>2013年09月1</t>
  </si>
  <si>
    <t>书法教学指导(附光盘4上)/义教三至六年级</t>
  </si>
  <si>
    <t>书法练习指导教师教学用书(附光盘实验4上义教3至6年级)</t>
  </si>
  <si>
    <t>新编新课程综合实践活动(小学4上活动手册)</t>
  </si>
  <si>
    <t>小学综合实践活动教学指导用书(4年级)</t>
  </si>
  <si>
    <t>品德与社会教师教学参考用书(附光盘5上)/义教课程标准实验教科书</t>
  </si>
  <si>
    <t>2004年07月1</t>
  </si>
  <si>
    <t>民族常识教师教学用书(5/6年级全1册)/民族团结教育教材</t>
  </si>
  <si>
    <t>语文教师教学用书(附光盘5上)/义教课程标准实验教科书</t>
  </si>
  <si>
    <t>2005年06月1</t>
  </si>
  <si>
    <t>小学语文读本(9)</t>
  </si>
  <si>
    <t>语文课堂教学设计与案例教案配人教版5上</t>
  </si>
  <si>
    <t>语文教学挂图(5上配人教版)/义教课程标准实验教科书</t>
  </si>
  <si>
    <t>数学教师教学用书(附光盘5上)/义教教科书</t>
  </si>
  <si>
    <t>2016年06月2</t>
  </si>
  <si>
    <t>数学课堂教学设计与案例教案配人教版5上</t>
  </si>
  <si>
    <t>数学教学挂图(5上配人教版)/义教教科书</t>
  </si>
  <si>
    <t>科学教师教学用书(5上附光盘)/义教课程标准实验教材</t>
  </si>
  <si>
    <t>科学图片库(5上小学科学教材配套材料)</t>
  </si>
  <si>
    <t>2003年07月1</t>
  </si>
  <si>
    <t>英语教师教学用书(附光盘5上PEP3年级起点)/义教教科书</t>
  </si>
  <si>
    <t>2014年04月1</t>
  </si>
  <si>
    <t>小学英语课堂教学设计与案例(5上英语PEP)</t>
  </si>
  <si>
    <t>英语&lt;PEP&gt;教师卡片(5上供3年级起始用)/义教教科书</t>
  </si>
  <si>
    <t>2014年06月1</t>
  </si>
  <si>
    <t>英语教学挂图(5上3年级起点PEP)/义教教科书</t>
  </si>
  <si>
    <t>2014年05月0</t>
  </si>
  <si>
    <t>音乐教师用书套装(附光盘5上简线通用)/义教教科书</t>
  </si>
  <si>
    <t>美术教师用书(附光盘5上)(精)/义教教科书</t>
  </si>
  <si>
    <t>美术教学资源库(附光盘5上)(精)/义教教科书</t>
  </si>
  <si>
    <t>体育与健康(附光盘5至6年级全1册)/义教教师用书</t>
  </si>
  <si>
    <t>义教体育与健康课程指导纲要配套教师用书水平三(5-6年级)</t>
  </si>
  <si>
    <t>小学信息技术教师用书(5年级)</t>
  </si>
  <si>
    <t>劳动与技术教学参考书(5年级)/浙江省义教教科书</t>
  </si>
  <si>
    <t>书法指导教师用书5上</t>
  </si>
  <si>
    <t>学业职业人生(小学适用)/中小学生人生规划指导用书</t>
  </si>
  <si>
    <t>新编新课程综合实践活动(小学5上活动手册)</t>
  </si>
  <si>
    <t>小学综合实践活动教学指导用书(5年级)</t>
  </si>
  <si>
    <t>品德与社会教师教学参考用书(附光盘6上)/义教课程标准实验教科书</t>
  </si>
  <si>
    <t>2005年07月1</t>
  </si>
  <si>
    <t>语文教师教学用书(附光盘6上)/义教课程标准实验教科书</t>
  </si>
  <si>
    <t>2006年06月1</t>
  </si>
  <si>
    <t>小学语文读本(11)</t>
  </si>
  <si>
    <t>语文课堂教学设计与案例教案配人教版6上</t>
  </si>
  <si>
    <t>语文教学挂图(6上配人教版)/义教课程标准实验教科书</t>
  </si>
  <si>
    <t>数学教师教学用书(附光盘6上)/义教教科书</t>
  </si>
  <si>
    <t>数学课堂教学设计与案例教案配人教版6上</t>
  </si>
  <si>
    <t>数学教学挂图(6上配人教版)/义教教科书</t>
  </si>
  <si>
    <t>科学教师教学用书(6上附光盘)/义教课程标准实验教材</t>
  </si>
  <si>
    <t>科学图片库(6上小学科学教材配套材料)</t>
  </si>
  <si>
    <t>英语教师教学用书(附光盘6上PEP3年级起点)/义教教科书</t>
  </si>
  <si>
    <t>小学英语课堂教学设计与案例(6上英语PEP)</t>
  </si>
  <si>
    <t>英语&lt;PEP&gt;教师卡片(6上供3年级起始用)/义教教科书</t>
  </si>
  <si>
    <t>英语&lt;PEP三年级起点&gt;教学挂图(6上)/义教教科书</t>
  </si>
  <si>
    <t>音乐教师用书套装(附光盘6上简线通用)/义教教科书</t>
  </si>
  <si>
    <t>美术教师用书(附光盘6上)(精)/义教教科书</t>
  </si>
  <si>
    <t>美术教学资源库(附光盘6上)(精)/义教教科书</t>
  </si>
  <si>
    <t>小学信息技术教师用书(6年级)</t>
  </si>
  <si>
    <t>劳动与技术教学参考书(6年级)/浙江省义教教科书</t>
  </si>
  <si>
    <t>书法教师用书(6年级)/浙江省义教教科书</t>
  </si>
  <si>
    <t>2016年06月1</t>
  </si>
  <si>
    <t>新编新课程综合实践活动(小学6上活动手册)</t>
  </si>
  <si>
    <t>小学综合实践活动教学指导用书(6年级)</t>
  </si>
  <si>
    <t>浙江古籍</t>
  </si>
  <si>
    <t>教师国学读本</t>
  </si>
  <si>
    <t>教师传统文化必读</t>
  </si>
  <si>
    <t>世界美术教育经典译丛：艺术教育哲学</t>
  </si>
  <si>
    <t>世界美术教育经典译丛：艺术视觉的教育</t>
  </si>
  <si>
    <t>世界美术教育经典译丛：你的孩子和他们的艺术</t>
  </si>
  <si>
    <t>中小学生美术素养提升读本-基础知识</t>
  </si>
  <si>
    <t>教师资格考试结构化面试红宝书</t>
  </si>
  <si>
    <t>美术教师资格考试用书(义务卷)</t>
  </si>
  <si>
    <t>与众不同----儿童美术系列课程(第一辑共5册)</t>
  </si>
  <si>
    <t>美术课程资源数据库(1-9年级通用)</t>
  </si>
  <si>
    <t>音乐教学挂谱(1上简谱版共12张)/义教教科书</t>
  </si>
  <si>
    <t>音乐教学挂谱(2上简谱版共13张)/义教教科书</t>
  </si>
  <si>
    <t>音乐教学挂谱(3上简谱版共18张)/义教教科书</t>
  </si>
  <si>
    <t>音乐教学挂谱(4上简谱版共17张)/义教教科书</t>
  </si>
  <si>
    <t>音乐教学挂谱(5上简谱版共26张)/义教教科书</t>
  </si>
  <si>
    <t>音乐教学挂谱(6上简谱版共21张)/义教教科书</t>
  </si>
  <si>
    <t>中小学音乐教育理论与实践研究资料(共9册)(精)</t>
  </si>
  <si>
    <t>2012年07月1</t>
  </si>
  <si>
    <t>希望风帆/第三套全国中小学生系列广播体操</t>
  </si>
  <si>
    <t>2008年07月1</t>
  </si>
  <si>
    <t>DVD+CD第三套全国中小学生系列广播体操(小学)</t>
  </si>
  <si>
    <t>2008年01月1</t>
  </si>
  <si>
    <t>教师参考书/第三套全国中小学生系列广播体操</t>
  </si>
  <si>
    <t>2008年08月1</t>
  </si>
  <si>
    <t>第二套全国中小学校园集体舞小学教学资源包(附光盘)(精)</t>
  </si>
  <si>
    <t>2012年12月1</t>
  </si>
  <si>
    <t>人自然社会教学参考书(1年级)</t>
  </si>
  <si>
    <t>人自然社会教学参考书(2年级)</t>
  </si>
  <si>
    <t>人自然社会教学参考书(3年级)</t>
  </si>
  <si>
    <t>人自然社会教学参考书(4年级)</t>
  </si>
  <si>
    <t>人自然社会教学参考书(5年级)</t>
  </si>
  <si>
    <t>人自然社会教学参考书(6年级)</t>
  </si>
  <si>
    <t>11 小学一年级</t>
  </si>
  <si>
    <t>道德与法治(1上)/义教教科书</t>
  </si>
  <si>
    <t>语文(1上C)/义教教科书</t>
  </si>
  <si>
    <t>语文(1上G)/义教教科书</t>
  </si>
  <si>
    <t>商务印务馆</t>
  </si>
  <si>
    <t>新华字典(第11版)</t>
  </si>
  <si>
    <t>2057年06月11</t>
  </si>
  <si>
    <t>新编学生字典(双色本)</t>
  </si>
  <si>
    <t>2013年01月1</t>
  </si>
  <si>
    <t>数学(1上)/义教教科书</t>
  </si>
  <si>
    <t>音乐(1上简谱)/义教教科书</t>
  </si>
  <si>
    <t>美术(1上)/义教教科书</t>
  </si>
  <si>
    <t>写字(1上)/浙江省义教教科书</t>
  </si>
  <si>
    <t>12 小学二年级</t>
  </si>
  <si>
    <t>道德与法治(2上)</t>
  </si>
  <si>
    <t>2017年06月1</t>
  </si>
  <si>
    <t>语文(2上彩色本C)/义教课程标准实验教科书</t>
  </si>
  <si>
    <t>语文(G2上彩色本)/义教课程标准实验教科书</t>
  </si>
  <si>
    <t>数学(2上)/义教教科书</t>
  </si>
  <si>
    <t>音乐(2上简谱)/义教教科书</t>
  </si>
  <si>
    <t>美术(2上)/义教教科书</t>
  </si>
  <si>
    <t>写字(2上)/浙江省义教教科书</t>
  </si>
  <si>
    <t>13 小学三年级</t>
  </si>
  <si>
    <t>品德与社会(3上)/义教课程标准实验教科书</t>
  </si>
  <si>
    <t>2006年07月2</t>
  </si>
  <si>
    <t>中华大家庭(3\4年级全1册)/民族团结教育教材</t>
  </si>
  <si>
    <t>2009年08月1</t>
  </si>
  <si>
    <t>语文(3上彩色本)/义教课程标准实验教科书</t>
  </si>
  <si>
    <t>数学(3上)/义教教科书</t>
  </si>
  <si>
    <t>英语(C3上3年级起点)/义教教科书</t>
  </si>
  <si>
    <t>英语(g3上3年级起点)/义教教科书</t>
  </si>
  <si>
    <t>科学(3上)/义教课程标准实验教科书</t>
  </si>
  <si>
    <t>2002年05月2</t>
  </si>
  <si>
    <t>音乐(3上简谱)/义教教科书</t>
  </si>
  <si>
    <t>美术(3上)/义教教科书</t>
  </si>
  <si>
    <t>书法练习指导(实验3上义教3至6年级)</t>
  </si>
  <si>
    <t>2014年12月1</t>
  </si>
  <si>
    <t>小学信息技术(3上)/浙江省义教教科书</t>
  </si>
  <si>
    <t>2012年06月2</t>
  </si>
  <si>
    <t>浙江人民</t>
  </si>
  <si>
    <t>浙江好家风</t>
  </si>
  <si>
    <t>劳动与技术(3上)/浙江省义教教科书</t>
  </si>
  <si>
    <t>语文课堂作业本(3上)(R)/义教课程标准实验教材</t>
  </si>
  <si>
    <t>数学作业本(3上配人教版)/义教教材</t>
  </si>
  <si>
    <t>2014年08月2</t>
  </si>
  <si>
    <t>科学课堂作业本(3上J升级版)/义教课程标准实验教材</t>
  </si>
  <si>
    <t>2016年02月2</t>
  </si>
  <si>
    <t>英语课堂作业本(3上配人教版升级版)/义教教材</t>
  </si>
  <si>
    <t>2014年07月3</t>
  </si>
  <si>
    <t>14 小学四年级</t>
  </si>
  <si>
    <t>品德与社会(4上)/义教课程标准实验教科书</t>
  </si>
  <si>
    <t>2006年06月2</t>
  </si>
  <si>
    <t>语文(4上)/义教课程标准实验教科书</t>
  </si>
  <si>
    <t>数学(4上)/义教教科书</t>
  </si>
  <si>
    <t>英语(c4上3年级起点)/义教教科书</t>
  </si>
  <si>
    <t>英语(g4上3年级起点)/义教教科书</t>
  </si>
  <si>
    <t>科学(4上彩色本)/义教课程标准实验教科书</t>
  </si>
  <si>
    <t>音乐(简谱4上)/义教教科书</t>
  </si>
  <si>
    <t>美术(4上)/义教教科书</t>
  </si>
  <si>
    <t>书法练习指导(实验4上义教3至6年级)</t>
  </si>
  <si>
    <t>书法练习指导(4上实验义教3至6年级)</t>
  </si>
  <si>
    <t>小学信息技术(4上)/浙江省义教教科书</t>
  </si>
  <si>
    <t>2013年06月2</t>
  </si>
  <si>
    <t>劳动与技术(4上)/浙江省义教教科书</t>
  </si>
  <si>
    <t>语文作业本(4上)(R)/义教课程标准实验教材</t>
  </si>
  <si>
    <t>数学作业本(4上配人教版)/义教教材</t>
  </si>
  <si>
    <t>科学作业本(4上J升级版)/义教课程标准实验教材</t>
  </si>
  <si>
    <t>英语作业本(4上配人教版升级版)/义教教材</t>
  </si>
  <si>
    <t>15 小学五年级</t>
  </si>
  <si>
    <t>品德与社会(5上)/义教课程标准实验教科书</t>
  </si>
  <si>
    <t>民族常识(5\6年级全1册)/民族团结教育教材</t>
  </si>
  <si>
    <t>2009年08月2</t>
  </si>
  <si>
    <t>语文(5上)/义教课程标准实验教科书</t>
  </si>
  <si>
    <t>数学(5上)/义教教科书</t>
  </si>
  <si>
    <t>英语(c5上3年级起点)/义教教科书</t>
  </si>
  <si>
    <t>英语(g5上3年级起点)/义教教科书</t>
  </si>
  <si>
    <t>科学(5上)/义教课程标准实验教科书</t>
  </si>
  <si>
    <t>音乐(5上简谱)/义教教科书</t>
  </si>
  <si>
    <t>美术(5上)/义教教科书</t>
  </si>
  <si>
    <t>书法练习指导5上</t>
  </si>
  <si>
    <t>小学信息技术(5上)/浙江省义教教科书</t>
  </si>
  <si>
    <t>2005年07月2</t>
  </si>
  <si>
    <t>劳动与技术(5上)/浙江省义教教科书</t>
  </si>
  <si>
    <t>中医药与健康</t>
  </si>
  <si>
    <t>语文作业本(5上)(R)/义教课程标准实验教材</t>
  </si>
  <si>
    <t>数学作业本(5上配人教版)/义教教材</t>
  </si>
  <si>
    <t>科学作业本(5上J升级版)/义教课程标准实验教材</t>
  </si>
  <si>
    <t>英语作业本(5上配人教版升级版)/义教教材</t>
  </si>
  <si>
    <t>2014年07月2</t>
  </si>
  <si>
    <t>16 小学六年级</t>
  </si>
  <si>
    <t>品德与社会(6上)/义教课程标准实验教科书</t>
  </si>
  <si>
    <t>语文(6上)/义教课程标准实验教科书</t>
  </si>
  <si>
    <t>数学(6上)/义教教科书</t>
  </si>
  <si>
    <t>英语(c6上3年级起点)/义教教科书</t>
  </si>
  <si>
    <t>英语(g6上3年级起点)/义教教科书</t>
  </si>
  <si>
    <t>科学(6上)/义教课程标准实验教科书</t>
  </si>
  <si>
    <t>2004年05月1</t>
  </si>
  <si>
    <t>音乐(6上简谱)/义教教科书</t>
  </si>
  <si>
    <t>美术(6上)/义教教科书</t>
  </si>
  <si>
    <t>小学信息技术(6上)/浙江省义教教科书</t>
  </si>
  <si>
    <t>劳动与技术(6上)/浙江省义教教科书</t>
  </si>
  <si>
    <t>书法(6上)/浙江省义教教科书</t>
  </si>
  <si>
    <t>语文作业本(6上)(R)/义教课程标准实验教材</t>
  </si>
  <si>
    <t>2007年07月1</t>
  </si>
  <si>
    <t>数学作业本(6上配人教版)/义教教材</t>
  </si>
  <si>
    <t>科学作业本(6上J升级版)/义教课程标准实验教材</t>
  </si>
  <si>
    <t>英语作业本(6上配人教版升级版)/义教教材</t>
  </si>
  <si>
    <t>人自然社会(1年级)</t>
  </si>
  <si>
    <t>2014年08月3</t>
  </si>
  <si>
    <t>人自然社会(2年级)</t>
  </si>
  <si>
    <t>人自然社会(3年级)</t>
  </si>
  <si>
    <t>人自然社会(4年级)</t>
  </si>
  <si>
    <t>人自然社会(5年级)</t>
  </si>
  <si>
    <t>人自然社会(6年级)</t>
  </si>
  <si>
    <t>小公民(上)/浙江省小学德育地方课程教材</t>
  </si>
  <si>
    <t>小公民(下)/浙江省小学德育地方课程教材</t>
  </si>
  <si>
    <t>17秋可供</t>
  </si>
  <si>
    <t>语文课堂作业本(1上配人教版)/义教教材</t>
  </si>
  <si>
    <t>数学课堂作业本(1上配人教版)/义教教材</t>
  </si>
  <si>
    <t>语文拼音生字抄写本(1上R共2册)/义教教材</t>
  </si>
  <si>
    <t>小学语文词语手册(1上R)/义教教材</t>
  </si>
  <si>
    <t>小猫种鱼(语文同步阅读1上)/义教教科书</t>
  </si>
  <si>
    <t>语文课堂作业本(2上)(R)/义教课程标准实验教材</t>
  </si>
  <si>
    <t>数学课堂作业本(2上配人教版)/义教教材</t>
  </si>
  <si>
    <t>语文生字抄写本(2上1\2分册)(R)/义教课程标准实验教材</t>
  </si>
  <si>
    <t>小学语文词语手册(2上)(R)/义教课程标准实验教材</t>
  </si>
  <si>
    <t>金色的小船(语文同步阅读2上)/义教课程标准实验教科书</t>
  </si>
  <si>
    <t>语文(2上新课标配人教版)/学习方法指导丛书</t>
  </si>
  <si>
    <t>2016年03月4</t>
  </si>
  <si>
    <t>数学(2上新课标配人教版)/学习方法指导丛书</t>
  </si>
  <si>
    <t>2016年03月5</t>
  </si>
  <si>
    <t>语文生字抄写本(3上1\2分册)(R)/义教课程标准实验教材</t>
  </si>
  <si>
    <t>小学语文词语手册(3上)(R)/义教课程标准实验教材</t>
  </si>
  <si>
    <t>英语&lt;PEP&gt;抄写本(3上供3年级起始用)/义教教科书</t>
  </si>
  <si>
    <t>落满霞光的竹林(小学语文同步阅读3上)/义教课程标准实验教科书</t>
  </si>
  <si>
    <t>语文(3上新课标配人教版)/学习方法指导丛书</t>
  </si>
  <si>
    <t>数学(3上新课标配人教版)/学习方法指导丛书</t>
  </si>
  <si>
    <t>英语(3上新课标配人教版)/学习方法指导丛书</t>
  </si>
  <si>
    <t>语文生字抄写本(4上共2册)(R)/义教课程标准实验教材</t>
  </si>
  <si>
    <t>2016年03月1</t>
  </si>
  <si>
    <t>小学语文词语手册(4上)(R)/义教课程标准实验教材</t>
  </si>
  <si>
    <t>英语&lt;PEP&gt;抄写本(供3年级起始用4上)/义教教科书</t>
  </si>
  <si>
    <t>千纸鹤(语文同步阅读4上)/义教课程标准实验教科书</t>
  </si>
  <si>
    <t>语文(4上配人教版新课标)/学习方法指导丛书</t>
  </si>
  <si>
    <t>数学(4上新课标配人教版)/学习方法指导丛书</t>
  </si>
  <si>
    <t>英语(4上新课标配人教版)/学习方法指导丛书</t>
  </si>
  <si>
    <t>2016年03月6</t>
  </si>
  <si>
    <t>小学语文词语手册(5上)(R)/义教课程标准实验教材</t>
  </si>
  <si>
    <t>英语&lt;PEP&gt;抄写本(5上供3年级起始用)/义教教科书</t>
  </si>
  <si>
    <t>走进书里去(语文同步阅读5上)/义教课程标准实验教科书</t>
  </si>
  <si>
    <t>语文(5上配人教版新课标)/学习方法指导丛书</t>
  </si>
  <si>
    <t>数学(5上新课标配人教版)/学习方法指导丛书</t>
  </si>
  <si>
    <t>英语(5上新课标)/学习方法指导丛书</t>
  </si>
  <si>
    <t>小学语文词语手册(6上)(R)/义教课程标准实验教材</t>
  </si>
  <si>
    <t>英语抄写本(6上PEP供3年级起始用)/义教教科书</t>
  </si>
  <si>
    <t>倾听鸟语(语文同步阅读6上)/义教课程标准实验教科书</t>
  </si>
  <si>
    <t>语文(6上配人教版新课标)/学习方法指导丛书</t>
  </si>
  <si>
    <t>2016年03月3</t>
  </si>
  <si>
    <t>数学(6上新课标配人教版)/学习方法指导丛书</t>
  </si>
  <si>
    <t>英语(6上新课标配人教版)/学习方法指导丛书</t>
  </si>
  <si>
    <t>164117寒</t>
  </si>
  <si>
    <t>小学综合寒假作业本(3年级)</t>
  </si>
  <si>
    <t>小学综合寒假作业本(4年级)</t>
  </si>
  <si>
    <t>小学综合寒假作业本(5年级)</t>
  </si>
  <si>
    <t>小学综合寒假作业本(6年级)</t>
  </si>
  <si>
    <t>17秋</t>
  </si>
  <si>
    <t>环保教育读本</t>
  </si>
  <si>
    <t>评估语文</t>
  </si>
  <si>
    <t>评估数学</t>
  </si>
  <si>
    <t>评估科学</t>
  </si>
  <si>
    <t>评估英语</t>
  </si>
  <si>
    <t>劳技配套</t>
  </si>
  <si>
    <t>环保</t>
  </si>
  <si>
    <t>心理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</si>
</sst>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;[Red]\-0\ "/>
    <numFmt numFmtId="178" formatCode="0_ "/>
    <numFmt numFmtId="179" formatCode="0.00_);[Red]\(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name val="方正楷体简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76" fontId="0" fillId="0" borderId="10" xfId="0" applyNumberForma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32" fillId="0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49" fontId="32" fillId="0" borderId="0" xfId="0" applyNumberFormat="1" applyFont="1" applyFill="1" applyAlignment="1">
      <alignment vertical="center"/>
    </xf>
    <xf numFmtId="176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49" fontId="32" fillId="0" borderId="0" xfId="0" applyNumberFormat="1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176" fontId="32" fillId="0" borderId="0" xfId="0" applyNumberFormat="1" applyFont="1" applyFill="1" applyAlignment="1" applyProtection="1">
      <alignment vertical="center"/>
      <protection/>
    </xf>
    <xf numFmtId="177" fontId="32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 locked="0"/>
    </xf>
    <xf numFmtId="177" fontId="32" fillId="0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2" fillId="33" borderId="11" xfId="65" applyNumberFormat="1" applyFont="1" applyFill="1" applyBorder="1" applyAlignment="1">
      <alignment horizontal="center" vertic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176" fontId="4" fillId="33" borderId="13" xfId="64" applyNumberFormat="1" applyFont="1" applyFill="1" applyBorder="1" applyAlignment="1">
      <alignment horizontal="center" vertical="center" wrapText="1"/>
      <protection/>
    </xf>
    <xf numFmtId="176" fontId="4" fillId="33" borderId="13" xfId="64" applyNumberFormat="1" applyFont="1" applyFill="1" applyBorder="1" applyAlignment="1">
      <alignment horizontal="center" vertical="center"/>
      <protection/>
    </xf>
    <xf numFmtId="0" fontId="3" fillId="33" borderId="14" xfId="64" applyFont="1" applyFill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176" fontId="4" fillId="33" borderId="14" xfId="64" applyNumberFormat="1" applyFont="1" applyFill="1" applyBorder="1" applyAlignment="1">
      <alignment horizontal="center" vertical="center" wrapText="1"/>
      <protection/>
    </xf>
    <xf numFmtId="176" fontId="4" fillId="33" borderId="15" xfId="64" applyNumberFormat="1" applyFont="1" applyFill="1" applyBorder="1" applyAlignment="1">
      <alignment horizontal="center" vertical="center"/>
      <protection/>
    </xf>
    <xf numFmtId="176" fontId="4" fillId="33" borderId="14" xfId="64" applyNumberFormat="1" applyFont="1" applyFill="1" applyBorder="1" applyAlignment="1">
      <alignment horizontal="center" vertical="center"/>
      <protection/>
    </xf>
    <xf numFmtId="0" fontId="5" fillId="33" borderId="16" xfId="65" applyFont="1" applyFill="1" applyBorder="1" applyAlignment="1">
      <alignment horizontal="center" vertical="center" wrapText="1"/>
      <protection/>
    </xf>
    <xf numFmtId="0" fontId="5" fillId="33" borderId="17" xfId="65" applyFont="1" applyFill="1" applyBorder="1" applyAlignment="1">
      <alignment horizontal="center" vertical="center"/>
      <protection/>
    </xf>
    <xf numFmtId="0" fontId="5" fillId="33" borderId="17" xfId="65" applyFont="1" applyFill="1" applyBorder="1" applyAlignment="1">
      <alignment vertical="center"/>
      <protection/>
    </xf>
    <xf numFmtId="176" fontId="5" fillId="33" borderId="18" xfId="65" applyNumberFormat="1" applyFont="1" applyFill="1" applyBorder="1" applyAlignment="1">
      <alignment horizontal="center" vertical="center"/>
      <protection/>
    </xf>
    <xf numFmtId="178" fontId="5" fillId="33" borderId="17" xfId="65" applyNumberFormat="1" applyFont="1" applyFill="1" applyBorder="1" applyAlignment="1" applyProtection="1">
      <alignment horizontal="center" vertical="center"/>
      <protection locked="0"/>
    </xf>
    <xf numFmtId="176" fontId="5" fillId="33" borderId="19" xfId="65" applyNumberFormat="1" applyFont="1" applyFill="1" applyBorder="1" applyAlignment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5" fillId="33" borderId="13" xfId="65" applyFont="1" applyFill="1" applyBorder="1" applyAlignment="1">
      <alignment horizontal="center" vertical="center" wrapText="1"/>
      <protection/>
    </xf>
    <xf numFmtId="0" fontId="5" fillId="33" borderId="21" xfId="65" applyFont="1" applyFill="1" applyBorder="1" applyAlignment="1">
      <alignment horizontal="center" vertical="center"/>
      <protection/>
    </xf>
    <xf numFmtId="0" fontId="5" fillId="33" borderId="21" xfId="65" applyFont="1" applyFill="1" applyBorder="1" applyAlignment="1">
      <alignment vertical="center"/>
      <protection/>
    </xf>
    <xf numFmtId="176" fontId="5" fillId="33" borderId="22" xfId="65" applyNumberFormat="1" applyFont="1" applyFill="1" applyBorder="1" applyAlignment="1">
      <alignment horizontal="center" vertical="center"/>
      <protection/>
    </xf>
    <xf numFmtId="178" fontId="5" fillId="33" borderId="10" xfId="65" applyNumberFormat="1" applyFont="1" applyFill="1" applyBorder="1" applyAlignment="1" applyProtection="1">
      <alignment horizontal="center" vertical="center"/>
      <protection locked="0"/>
    </xf>
    <xf numFmtId="176" fontId="5" fillId="33" borderId="23" xfId="65" applyNumberFormat="1" applyFont="1" applyFill="1" applyBorder="1" applyAlignment="1">
      <alignment horizontal="center" vertical="center"/>
      <protection/>
    </xf>
    <xf numFmtId="0" fontId="5" fillId="33" borderId="10" xfId="65" applyFont="1" applyFill="1" applyBorder="1" applyAlignment="1">
      <alignment horizontal="center" vertical="center"/>
      <protection/>
    </xf>
    <xf numFmtId="0" fontId="5" fillId="33" borderId="10" xfId="65" applyFont="1" applyFill="1" applyBorder="1" applyAlignment="1">
      <alignment vertical="center"/>
      <protection/>
    </xf>
    <xf numFmtId="176" fontId="5" fillId="33" borderId="24" xfId="65" applyNumberFormat="1" applyFont="1" applyFill="1" applyBorder="1" applyAlignment="1">
      <alignment horizontal="center" vertical="center"/>
      <protection/>
    </xf>
    <xf numFmtId="176" fontId="5" fillId="33" borderId="25" xfId="65" applyNumberFormat="1" applyFont="1" applyFill="1" applyBorder="1" applyAlignment="1">
      <alignment horizontal="center" vertical="center"/>
      <protection/>
    </xf>
    <xf numFmtId="0" fontId="5" fillId="33" borderId="10" xfId="44" applyFont="1" applyFill="1" applyBorder="1" applyAlignment="1">
      <alignment horizontal="center" vertical="center"/>
      <protection/>
    </xf>
    <xf numFmtId="0" fontId="5" fillId="33" borderId="26" xfId="44" applyFont="1" applyFill="1" applyBorder="1" applyAlignment="1">
      <alignment vertical="center"/>
      <protection/>
    </xf>
    <xf numFmtId="176" fontId="5" fillId="33" borderId="27" xfId="65" applyNumberFormat="1" applyFont="1" applyFill="1" applyBorder="1" applyAlignment="1">
      <alignment horizontal="center" vertical="center"/>
      <protection/>
    </xf>
    <xf numFmtId="176" fontId="5" fillId="33" borderId="28" xfId="65" applyNumberFormat="1" applyFont="1" applyFill="1" applyBorder="1" applyAlignment="1">
      <alignment horizontal="center" vertical="center"/>
      <protection/>
    </xf>
    <xf numFmtId="178" fontId="5" fillId="33" borderId="29" xfId="65" applyNumberFormat="1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5" fillId="33" borderId="17" xfId="65" applyFont="1" applyFill="1" applyBorder="1" applyAlignment="1">
      <alignment horizontal="center" vertical="center" wrapText="1"/>
      <protection/>
    </xf>
    <xf numFmtId="0" fontId="5" fillId="33" borderId="17" xfId="65" applyFont="1" applyFill="1" applyBorder="1" applyAlignment="1">
      <alignment horizontal="left" vertical="center" wrapText="1"/>
      <protection/>
    </xf>
    <xf numFmtId="0" fontId="5" fillId="33" borderId="10" xfId="65" applyFont="1" applyFill="1" applyBorder="1" applyAlignment="1">
      <alignment horizontal="center" vertical="center" wrapText="1"/>
      <protection/>
    </xf>
    <xf numFmtId="0" fontId="5" fillId="33" borderId="10" xfId="65" applyFont="1" applyFill="1" applyBorder="1" applyAlignment="1">
      <alignment horizontal="left" vertical="center" wrapText="1"/>
      <protection/>
    </xf>
    <xf numFmtId="0" fontId="5" fillId="33" borderId="10" xfId="65" applyFont="1" applyFill="1" applyBorder="1" applyAlignment="1">
      <alignment horizontal="left" vertical="center"/>
      <protection/>
    </xf>
    <xf numFmtId="0" fontId="51" fillId="33" borderId="10" xfId="44" applyFont="1" applyFill="1" applyBorder="1" applyAlignment="1">
      <alignment horizontal="center" vertical="center" wrapText="1"/>
      <protection/>
    </xf>
    <xf numFmtId="0" fontId="52" fillId="33" borderId="10" xfId="44" applyFont="1" applyFill="1" applyBorder="1" applyAlignment="1">
      <alignment horizontal="left" vertical="center"/>
      <protection/>
    </xf>
    <xf numFmtId="176" fontId="52" fillId="33" borderId="24" xfId="44" applyNumberFormat="1" applyFont="1" applyFill="1" applyBorder="1" applyAlignment="1">
      <alignment horizontal="center" vertical="center"/>
      <protection/>
    </xf>
    <xf numFmtId="176" fontId="52" fillId="33" borderId="25" xfId="44" applyNumberFormat="1" applyFont="1" applyFill="1" applyBorder="1" applyAlignment="1">
      <alignment horizontal="center" vertical="center"/>
      <protection/>
    </xf>
    <xf numFmtId="0" fontId="5" fillId="33" borderId="21" xfId="65" applyFont="1" applyFill="1" applyBorder="1" applyAlignment="1">
      <alignment horizontal="center" vertical="center" wrapText="1"/>
      <protection/>
    </xf>
    <xf numFmtId="0" fontId="5" fillId="33" borderId="26" xfId="65" applyFont="1" applyFill="1" applyBorder="1" applyAlignment="1">
      <alignment horizontal="center" vertical="center"/>
      <protection/>
    </xf>
    <xf numFmtId="0" fontId="5" fillId="33" borderId="29" xfId="65" applyFont="1" applyFill="1" applyBorder="1" applyAlignment="1">
      <alignment horizontal="center" vertical="center" wrapText="1"/>
      <protection/>
    </xf>
    <xf numFmtId="0" fontId="5" fillId="33" borderId="29" xfId="65" applyFont="1" applyFill="1" applyBorder="1" applyAlignment="1">
      <alignment horizontal="center" vertical="center"/>
      <protection/>
    </xf>
    <xf numFmtId="0" fontId="5" fillId="33" borderId="29" xfId="44" applyFont="1" applyFill="1" applyBorder="1" applyAlignment="1">
      <alignment horizontal="center" vertical="center"/>
      <protection/>
    </xf>
    <xf numFmtId="0" fontId="5" fillId="33" borderId="29" xfId="44" applyFont="1" applyFill="1" applyBorder="1" applyAlignment="1">
      <alignment horizontal="left" vertical="center" wrapText="1"/>
      <protection/>
    </xf>
    <xf numFmtId="176" fontId="5" fillId="33" borderId="31" xfId="44" applyNumberFormat="1" applyFont="1" applyFill="1" applyBorder="1" applyAlignment="1">
      <alignment horizontal="center" vertical="center"/>
      <protection/>
    </xf>
    <xf numFmtId="176" fontId="5" fillId="33" borderId="32" xfId="44" applyNumberFormat="1" applyFont="1" applyFill="1" applyBorder="1" applyAlignment="1">
      <alignment horizontal="center" vertical="center"/>
      <protection/>
    </xf>
    <xf numFmtId="0" fontId="5" fillId="33" borderId="26" xfId="65" applyFont="1" applyFill="1" applyBorder="1" applyAlignment="1">
      <alignment horizontal="left" vertical="center"/>
      <protection/>
    </xf>
    <xf numFmtId="0" fontId="5" fillId="33" borderId="10" xfId="66" applyFont="1" applyFill="1" applyBorder="1" applyAlignment="1">
      <alignment horizontal="center" vertical="center"/>
      <protection/>
    </xf>
    <xf numFmtId="0" fontId="1" fillId="33" borderId="10" xfId="65" applyFont="1" applyFill="1" applyBorder="1" applyAlignment="1">
      <alignment horizontal="left" vertical="center"/>
      <protection/>
    </xf>
    <xf numFmtId="176" fontId="1" fillId="33" borderId="24" xfId="65" applyNumberFormat="1" applyFont="1" applyFill="1" applyBorder="1" applyAlignment="1">
      <alignment horizontal="center" vertical="center"/>
      <protection/>
    </xf>
    <xf numFmtId="176" fontId="1" fillId="33" borderId="25" xfId="65" applyNumberFormat="1" applyFont="1" applyFill="1" applyBorder="1" applyAlignment="1">
      <alignment horizontal="center" vertical="center"/>
      <protection/>
    </xf>
    <xf numFmtId="0" fontId="1" fillId="33" borderId="10" xfId="65" applyFont="1" applyFill="1" applyBorder="1" applyAlignment="1">
      <alignment vertical="center"/>
      <protection/>
    </xf>
    <xf numFmtId="0" fontId="53" fillId="33" borderId="10" xfId="65" applyFont="1" applyFill="1" applyBorder="1" applyAlignment="1">
      <alignment vertical="center"/>
      <protection/>
    </xf>
    <xf numFmtId="0" fontId="53" fillId="33" borderId="26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vertical="center"/>
    </xf>
    <xf numFmtId="176" fontId="53" fillId="33" borderId="27" xfId="0" applyNumberFormat="1" applyFont="1" applyFill="1" applyBorder="1" applyAlignment="1">
      <alignment horizontal="center" vertical="center"/>
    </xf>
    <xf numFmtId="176" fontId="53" fillId="33" borderId="28" xfId="0" applyNumberFormat="1" applyFont="1" applyFill="1" applyBorder="1" applyAlignment="1">
      <alignment horizontal="center" vertical="center"/>
    </xf>
    <xf numFmtId="0" fontId="5" fillId="33" borderId="14" xfId="65" applyFont="1" applyFill="1" applyBorder="1" applyAlignment="1">
      <alignment horizontal="center" vertical="center" wrapText="1"/>
      <protection/>
    </xf>
    <xf numFmtId="0" fontId="53" fillId="33" borderId="29" xfId="44" applyFont="1" applyFill="1" applyBorder="1" applyAlignment="1">
      <alignment horizontal="center" vertical="center"/>
      <protection/>
    </xf>
    <xf numFmtId="0" fontId="53" fillId="33" borderId="29" xfId="44" applyFont="1" applyFill="1" applyBorder="1" applyAlignment="1">
      <alignment vertical="center"/>
      <protection/>
    </xf>
    <xf numFmtId="176" fontId="53" fillId="33" borderId="31" xfId="0" applyNumberFormat="1" applyFont="1" applyFill="1" applyBorder="1" applyAlignment="1">
      <alignment horizontal="center" vertical="center"/>
    </xf>
    <xf numFmtId="176" fontId="53" fillId="33" borderId="3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vertical="center"/>
    </xf>
    <xf numFmtId="0" fontId="0" fillId="33" borderId="33" xfId="0" applyNumberFormat="1" applyFill="1" applyBorder="1" applyAlignment="1" applyProtection="1">
      <alignment vertical="center"/>
      <protection/>
    </xf>
    <xf numFmtId="0" fontId="2" fillId="33" borderId="11" xfId="44" applyNumberFormat="1" applyFont="1" applyFill="1" applyBorder="1" applyAlignment="1">
      <alignment horizontal="center" vertical="center"/>
      <protection/>
    </xf>
    <xf numFmtId="0" fontId="5" fillId="33" borderId="16" xfId="44" applyFont="1" applyFill="1" applyBorder="1" applyAlignment="1">
      <alignment horizontal="center" vertical="center" wrapText="1"/>
      <protection/>
    </xf>
    <xf numFmtId="0" fontId="5" fillId="33" borderId="26" xfId="44" applyFont="1" applyFill="1" applyBorder="1" applyAlignment="1">
      <alignment horizontal="center" vertical="center"/>
      <protection/>
    </xf>
    <xf numFmtId="0" fontId="5" fillId="33" borderId="17" xfId="44" applyFont="1" applyFill="1" applyBorder="1" applyAlignment="1">
      <alignment horizontal="left" vertical="center"/>
      <protection/>
    </xf>
    <xf numFmtId="176" fontId="5" fillId="33" borderId="18" xfId="44" applyNumberFormat="1" applyFont="1" applyFill="1" applyBorder="1" applyAlignment="1">
      <alignment vertical="center"/>
      <protection/>
    </xf>
    <xf numFmtId="178" fontId="5" fillId="33" borderId="17" xfId="44" applyNumberFormat="1" applyFont="1" applyFill="1" applyBorder="1" applyAlignment="1" applyProtection="1">
      <alignment horizontal="center" vertical="center"/>
      <protection locked="0"/>
    </xf>
    <xf numFmtId="176" fontId="5" fillId="33" borderId="19" xfId="44" applyNumberFormat="1" applyFont="1" applyFill="1" applyBorder="1" applyAlignment="1">
      <alignment vertical="center"/>
      <protection/>
    </xf>
    <xf numFmtId="0" fontId="5" fillId="33" borderId="13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/>
      <protection/>
    </xf>
    <xf numFmtId="176" fontId="5" fillId="33" borderId="24" xfId="44" applyNumberFormat="1" applyFont="1" applyFill="1" applyBorder="1" applyAlignment="1">
      <alignment vertical="center"/>
      <protection/>
    </xf>
    <xf numFmtId="178" fontId="5" fillId="33" borderId="10" xfId="44" applyNumberFormat="1" applyFont="1" applyFill="1" applyBorder="1" applyAlignment="1" applyProtection="1">
      <alignment horizontal="center" vertical="center"/>
      <protection locked="0"/>
    </xf>
    <xf numFmtId="176" fontId="5" fillId="33" borderId="25" xfId="44" applyNumberFormat="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6" fontId="5" fillId="33" borderId="24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0" fontId="5" fillId="33" borderId="14" xfId="44" applyFont="1" applyFill="1" applyBorder="1" applyAlignment="1">
      <alignment horizontal="center" vertical="center" wrapText="1"/>
      <protection/>
    </xf>
    <xf numFmtId="0" fontId="5" fillId="33" borderId="21" xfId="44" applyFont="1" applyFill="1" applyBorder="1" applyAlignment="1">
      <alignment horizontal="center" vertical="center"/>
      <protection/>
    </xf>
    <xf numFmtId="0" fontId="5" fillId="33" borderId="21" xfId="44" applyFont="1" applyFill="1" applyBorder="1" applyAlignment="1">
      <alignment horizontal="left" vertical="center"/>
      <protection/>
    </xf>
    <xf numFmtId="176" fontId="5" fillId="33" borderId="22" xfId="44" applyNumberFormat="1" applyFont="1" applyFill="1" applyBorder="1" applyAlignment="1">
      <alignment vertical="center"/>
      <protection/>
    </xf>
    <xf numFmtId="178" fontId="5" fillId="33" borderId="29" xfId="44" applyNumberFormat="1" applyFont="1" applyFill="1" applyBorder="1" applyAlignment="1" applyProtection="1">
      <alignment horizontal="center" vertical="center"/>
      <protection locked="0"/>
    </xf>
    <xf numFmtId="176" fontId="5" fillId="33" borderId="23" xfId="44" applyNumberFormat="1" applyFont="1" applyFill="1" applyBorder="1">
      <alignment/>
      <protection/>
    </xf>
    <xf numFmtId="0" fontId="5" fillId="33" borderId="17" xfId="44" applyFont="1" applyFill="1" applyBorder="1" applyAlignment="1">
      <alignment horizontal="center" vertical="center"/>
      <protection/>
    </xf>
    <xf numFmtId="0" fontId="5" fillId="33" borderId="17" xfId="44" applyFont="1" applyFill="1" applyBorder="1" applyAlignment="1">
      <alignment horizontal="left" vertical="center" wrapText="1"/>
      <protection/>
    </xf>
    <xf numFmtId="176" fontId="5" fillId="33" borderId="17" xfId="44" applyNumberFormat="1" applyFont="1" applyFill="1" applyBorder="1" applyAlignment="1">
      <alignment vertical="center"/>
      <protection/>
    </xf>
    <xf numFmtId="176" fontId="5" fillId="33" borderId="17" xfId="44" applyNumberFormat="1" applyFont="1" applyFill="1" applyBorder="1" applyAlignment="1">
      <alignment horizontal="right" vertical="center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176" fontId="5" fillId="33" borderId="10" xfId="44" applyNumberFormat="1" applyFont="1" applyFill="1" applyBorder="1" applyAlignment="1">
      <alignment vertical="center"/>
      <protection/>
    </xf>
    <xf numFmtId="176" fontId="5" fillId="33" borderId="10" xfId="44" applyNumberFormat="1" applyFont="1" applyFill="1" applyBorder="1" applyAlignment="1">
      <alignment horizontal="right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left" vertical="center"/>
      <protection/>
    </xf>
    <xf numFmtId="176" fontId="5" fillId="33" borderId="26" xfId="64" applyNumberFormat="1" applyFont="1" applyFill="1" applyBorder="1" applyAlignment="1">
      <alignment horizontal="right" vertical="center"/>
      <protection/>
    </xf>
    <xf numFmtId="176" fontId="5" fillId="33" borderId="26" xfId="44" applyNumberFormat="1" applyFont="1" applyFill="1" applyBorder="1" applyAlignment="1">
      <alignment horizontal="right" vertical="center"/>
      <protection/>
    </xf>
    <xf numFmtId="0" fontId="52" fillId="33" borderId="10" xfId="44" applyFont="1" applyFill="1" applyBorder="1" applyAlignment="1">
      <alignment horizontal="center" vertical="center"/>
      <protection/>
    </xf>
    <xf numFmtId="176" fontId="52" fillId="33" borderId="10" xfId="44" applyNumberFormat="1" applyFont="1" applyFill="1" applyBorder="1" applyAlignment="1">
      <alignment vertical="center"/>
      <protection/>
    </xf>
    <xf numFmtId="176" fontId="52" fillId="33" borderId="10" xfId="44" applyNumberFormat="1" applyFont="1" applyFill="1" applyBorder="1" applyAlignment="1">
      <alignment horizontal="right" vertical="center"/>
      <protection/>
    </xf>
    <xf numFmtId="0" fontId="52" fillId="33" borderId="29" xfId="44" applyFont="1" applyFill="1" applyBorder="1" applyAlignment="1">
      <alignment horizontal="left" vertical="center" wrapText="1"/>
      <protection/>
    </xf>
    <xf numFmtId="176" fontId="5" fillId="33" borderId="29" xfId="44" applyNumberFormat="1" applyFont="1" applyFill="1" applyBorder="1" applyAlignment="1">
      <alignment vertical="center"/>
      <protection/>
    </xf>
    <xf numFmtId="176" fontId="5" fillId="33" borderId="29" xfId="44" applyNumberFormat="1" applyFont="1" applyFill="1" applyBorder="1" applyAlignment="1">
      <alignment horizontal="right" vertical="center"/>
      <protection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3" xfId="44" applyFont="1" applyFill="1" applyBorder="1" applyAlignment="1">
      <alignment horizontal="center" vertical="center"/>
      <protection/>
    </xf>
    <xf numFmtId="0" fontId="5" fillId="33" borderId="13" xfId="64" applyFont="1" applyFill="1" applyBorder="1" applyAlignment="1">
      <alignment horizontal="left" vertical="center"/>
      <protection/>
    </xf>
    <xf numFmtId="176" fontId="5" fillId="33" borderId="13" xfId="44" applyNumberFormat="1" applyFont="1" applyFill="1" applyBorder="1" applyAlignment="1">
      <alignment vertical="center"/>
      <protection/>
    </xf>
    <xf numFmtId="176" fontId="5" fillId="33" borderId="13" xfId="44" applyNumberFormat="1" applyFont="1" applyFill="1" applyBorder="1" applyAlignment="1">
      <alignment horizontal="right" vertical="center"/>
      <protection/>
    </xf>
    <xf numFmtId="0" fontId="5" fillId="33" borderId="21" xfId="64" applyFont="1" applyFill="1" applyBorder="1" applyAlignment="1">
      <alignment horizontal="center" vertical="center"/>
      <protection/>
    </xf>
    <xf numFmtId="0" fontId="5" fillId="33" borderId="26" xfId="44" applyFont="1" applyFill="1" applyBorder="1" applyAlignment="1">
      <alignment horizontal="left" vertical="center"/>
      <protection/>
    </xf>
    <xf numFmtId="176" fontId="5" fillId="33" borderId="26" xfId="44" applyNumberFormat="1" applyFont="1" applyFill="1" applyBorder="1" applyAlignment="1">
      <alignment vertical="center"/>
      <protection/>
    </xf>
    <xf numFmtId="0" fontId="5" fillId="33" borderId="10" xfId="44" applyFont="1" applyFill="1" applyBorder="1" applyAlignment="1">
      <alignment vertical="center"/>
      <protection/>
    </xf>
    <xf numFmtId="176" fontId="1" fillId="33" borderId="10" xfId="44" applyNumberFormat="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9" fontId="5" fillId="33" borderId="10" xfId="0" applyNumberFormat="1" applyFont="1" applyFill="1" applyBorder="1" applyAlignment="1">
      <alignment vertical="center"/>
    </xf>
    <xf numFmtId="0" fontId="5" fillId="33" borderId="26" xfId="64" applyFont="1" applyFill="1" applyBorder="1" applyAlignment="1">
      <alignment horizontal="center" vertical="center"/>
      <protection/>
    </xf>
    <xf numFmtId="179" fontId="5" fillId="33" borderId="26" xfId="0" applyNumberFormat="1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179" fontId="4" fillId="33" borderId="33" xfId="0" applyNumberFormat="1" applyFont="1" applyFill="1" applyBorder="1" applyAlignment="1">
      <alignment vertical="center"/>
    </xf>
    <xf numFmtId="0" fontId="0" fillId="33" borderId="0" xfId="0" applyFill="1" applyAlignment="1" applyProtection="1">
      <alignment vertical="center" wrapText="1"/>
      <protection/>
    </xf>
    <xf numFmtId="0" fontId="2" fillId="33" borderId="34" xfId="64" applyNumberFormat="1" applyFont="1" applyFill="1" applyBorder="1" applyAlignment="1">
      <alignment horizontal="center" vertical="center"/>
      <protection/>
    </xf>
    <xf numFmtId="0" fontId="3" fillId="33" borderId="20" xfId="64" applyFont="1" applyFill="1" applyBorder="1" applyAlignment="1">
      <alignment horizontal="center" vertical="center"/>
      <protection/>
    </xf>
    <xf numFmtId="0" fontId="3" fillId="33" borderId="29" xfId="64" applyFont="1" applyFill="1" applyBorder="1" applyAlignment="1">
      <alignment horizontal="center" vertical="center"/>
      <protection/>
    </xf>
    <xf numFmtId="0" fontId="5" fillId="33" borderId="26" xfId="64" applyFont="1" applyFill="1" applyBorder="1" applyAlignment="1">
      <alignment horizontal="center" vertical="center" wrapText="1"/>
      <protection/>
    </xf>
    <xf numFmtId="0" fontId="5" fillId="33" borderId="17" xfId="64" applyFont="1" applyFill="1" applyBorder="1" applyAlignment="1">
      <alignment vertical="center"/>
      <protection/>
    </xf>
    <xf numFmtId="176" fontId="5" fillId="33" borderId="17" xfId="64" applyNumberFormat="1" applyFont="1" applyFill="1" applyBorder="1" applyAlignment="1">
      <alignment vertical="center"/>
      <protection/>
    </xf>
    <xf numFmtId="178" fontId="5" fillId="33" borderId="17" xfId="64" applyNumberFormat="1" applyFont="1" applyFill="1" applyBorder="1" applyAlignment="1" applyProtection="1">
      <alignment horizontal="center" vertical="center"/>
      <protection locked="0"/>
    </xf>
    <xf numFmtId="0" fontId="5" fillId="33" borderId="10" xfId="64" applyFont="1" applyFill="1" applyBorder="1" applyAlignment="1">
      <alignment vertical="center"/>
      <protection/>
    </xf>
    <xf numFmtId="176" fontId="5" fillId="33" borderId="10" xfId="64" applyNumberFormat="1" applyFont="1" applyFill="1" applyBorder="1" applyAlignment="1">
      <alignment vertical="center"/>
      <protection/>
    </xf>
    <xf numFmtId="178" fontId="5" fillId="33" borderId="10" xfId="64" applyNumberFormat="1" applyFont="1" applyFill="1" applyBorder="1" applyAlignment="1" applyProtection="1">
      <alignment horizontal="center" vertical="center"/>
      <protection locked="0"/>
    </xf>
    <xf numFmtId="0" fontId="5" fillId="33" borderId="26" xfId="64" applyFont="1" applyFill="1" applyBorder="1" applyAlignment="1">
      <alignment vertical="center"/>
      <protection/>
    </xf>
    <xf numFmtId="176" fontId="5" fillId="33" borderId="26" xfId="64" applyNumberFormat="1" applyFont="1" applyFill="1" applyBorder="1" applyAlignment="1">
      <alignment vertical="center"/>
      <protection/>
    </xf>
    <xf numFmtId="178" fontId="5" fillId="33" borderId="26" xfId="64" applyNumberFormat="1" applyFont="1" applyFill="1" applyBorder="1" applyAlignment="1" applyProtection="1">
      <alignment horizontal="center" vertical="center"/>
      <protection locked="0"/>
    </xf>
    <xf numFmtId="176" fontId="5" fillId="33" borderId="26" xfId="64" applyNumberFormat="1" applyFont="1" applyFill="1" applyBorder="1" applyAlignment="1">
      <alignment horizontal="center" vertical="center"/>
      <protection/>
    </xf>
    <xf numFmtId="0" fontId="5" fillId="33" borderId="29" xfId="64" applyFont="1" applyFill="1" applyBorder="1" applyAlignment="1">
      <alignment horizontal="center"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4" xfId="64" applyFont="1" applyFill="1" applyBorder="1" applyAlignment="1">
      <alignment vertical="center"/>
      <protection/>
    </xf>
    <xf numFmtId="176" fontId="5" fillId="33" borderId="14" xfId="64" applyNumberFormat="1" applyFont="1" applyFill="1" applyBorder="1" applyAlignment="1">
      <alignment vertical="center"/>
      <protection/>
    </xf>
    <xf numFmtId="178" fontId="5" fillId="33" borderId="14" xfId="64" applyNumberFormat="1" applyFont="1" applyFill="1" applyBorder="1" applyAlignment="1" applyProtection="1">
      <alignment horizontal="center" vertical="center"/>
      <protection locked="0"/>
    </xf>
    <xf numFmtId="0" fontId="5" fillId="33" borderId="16" xfId="64" applyFont="1" applyFill="1" applyBorder="1" applyAlignment="1">
      <alignment horizontal="center" vertical="center" wrapText="1"/>
      <protection/>
    </xf>
    <xf numFmtId="0" fontId="5" fillId="33" borderId="17" xfId="64" applyFont="1" applyFill="1" applyBorder="1" applyAlignment="1">
      <alignment horizontal="center" vertical="center"/>
      <protection/>
    </xf>
    <xf numFmtId="0" fontId="5" fillId="33" borderId="17" xfId="64" applyFont="1" applyFill="1" applyBorder="1" applyAlignment="1">
      <alignment horizontal="left" vertical="center"/>
      <protection/>
    </xf>
    <xf numFmtId="176" fontId="5" fillId="33" borderId="17" xfId="64" applyNumberFormat="1" applyFont="1" applyFill="1" applyBorder="1" applyAlignment="1">
      <alignment horizontal="right" vertical="center"/>
      <protection/>
    </xf>
    <xf numFmtId="0" fontId="5" fillId="33" borderId="13" xfId="64" applyFont="1" applyFill="1" applyBorder="1" applyAlignment="1">
      <alignment horizontal="center" vertical="center" wrapText="1"/>
      <protection/>
    </xf>
    <xf numFmtId="0" fontId="5" fillId="33" borderId="26" xfId="64" applyFont="1" applyFill="1" applyBorder="1" applyAlignment="1">
      <alignment horizontal="left" vertical="center"/>
      <protection/>
    </xf>
    <xf numFmtId="176" fontId="5" fillId="33" borderId="21" xfId="64" applyNumberFormat="1" applyFont="1" applyFill="1" applyBorder="1" applyAlignment="1">
      <alignment horizontal="right" vertical="center"/>
      <protection/>
    </xf>
    <xf numFmtId="0" fontId="5" fillId="33" borderId="14" xfId="64" applyFont="1" applyFill="1" applyBorder="1" applyAlignment="1">
      <alignment horizontal="center" vertical="center" wrapText="1"/>
      <protection/>
    </xf>
    <xf numFmtId="0" fontId="5" fillId="33" borderId="29" xfId="64" applyFont="1" applyFill="1" applyBorder="1" applyAlignment="1">
      <alignment horizontal="left" vertical="center"/>
      <protection/>
    </xf>
    <xf numFmtId="176" fontId="5" fillId="33" borderId="29" xfId="64" applyNumberFormat="1" applyFont="1" applyFill="1" applyBorder="1" applyAlignment="1">
      <alignment horizontal="right" vertical="center"/>
      <protection/>
    </xf>
    <xf numFmtId="178" fontId="5" fillId="33" borderId="29" xfId="64" applyNumberFormat="1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>
      <alignment horizontal="center" vertical="center"/>
    </xf>
    <xf numFmtId="0" fontId="7" fillId="33" borderId="26" xfId="64" applyFont="1" applyFill="1" applyBorder="1" applyAlignment="1">
      <alignment horizontal="center" vertical="center" wrapText="1"/>
      <protection/>
    </xf>
    <xf numFmtId="176" fontId="8" fillId="33" borderId="10" xfId="64" applyNumberFormat="1" applyFont="1" applyFill="1" applyBorder="1" applyAlignment="1">
      <alignment horizontal="center" vertical="center"/>
      <protection/>
    </xf>
    <xf numFmtId="176" fontId="5" fillId="33" borderId="10" xfId="64" applyNumberFormat="1" applyFont="1" applyFill="1" applyBorder="1" applyAlignment="1">
      <alignment horizontal="right" vertical="center"/>
      <protection/>
    </xf>
    <xf numFmtId="176" fontId="1" fillId="33" borderId="10" xfId="64" applyNumberFormat="1" applyFont="1" applyFill="1" applyBorder="1" applyAlignment="1">
      <alignment horizontal="right" vertical="center"/>
      <protection/>
    </xf>
    <xf numFmtId="179" fontId="5" fillId="33" borderId="10" xfId="64" applyNumberFormat="1" applyFont="1" applyFill="1" applyBorder="1" applyAlignment="1">
      <alignment horizontal="right" vertical="center"/>
      <protection/>
    </xf>
    <xf numFmtId="0" fontId="5" fillId="33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179" fontId="5" fillId="33" borderId="29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4" fillId="33" borderId="14" xfId="64" applyFont="1" applyFill="1" applyBorder="1" applyAlignment="1">
      <alignment horizontal="center" vertical="center"/>
      <protection/>
    </xf>
    <xf numFmtId="176" fontId="4" fillId="33" borderId="14" xfId="64" applyNumberFormat="1" applyFont="1" applyFill="1" applyBorder="1" applyAlignment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top" wrapText="1"/>
      <protection/>
    </xf>
    <xf numFmtId="176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11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1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0" fillId="33" borderId="38" xfId="0" applyNumberForma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38" xfId="0" applyNumberFormat="1" applyFill="1" applyBorder="1" applyAlignment="1" applyProtection="1">
      <alignment vertical="center"/>
      <protection locked="0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 locked="0"/>
    </xf>
    <xf numFmtId="0" fontId="0" fillId="33" borderId="0" xfId="0" applyNumberFormat="1" applyFill="1" applyAlignment="1" applyProtection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3" xfId="65"/>
    <cellStyle name="常规_Sheet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12.00390625" style="30" customWidth="1"/>
    <col min="2" max="2" width="14.625" style="30" customWidth="1"/>
    <col min="3" max="3" width="9.375" style="30" customWidth="1"/>
    <col min="4" max="4" width="10.50390625" style="30" customWidth="1"/>
    <col min="5" max="5" width="10.625" style="30" customWidth="1"/>
    <col min="6" max="6" width="9.00390625" style="30" customWidth="1"/>
    <col min="7" max="7" width="9.375" style="30" customWidth="1"/>
    <col min="8" max="8" width="8.00390625" style="30" customWidth="1"/>
    <col min="9" max="9" width="13.75390625" style="30" customWidth="1"/>
    <col min="10" max="10" width="8.25390625" style="30" customWidth="1"/>
    <col min="11" max="16384" width="9.00390625" style="30" customWidth="1"/>
  </cols>
  <sheetData>
    <row r="1" spans="1:7" ht="22.5">
      <c r="A1" s="204" t="s">
        <v>0</v>
      </c>
      <c r="B1" s="204"/>
      <c r="C1" s="204"/>
      <c r="D1" s="204"/>
      <c r="E1" s="204"/>
      <c r="F1" s="204"/>
      <c r="G1" s="204"/>
    </row>
    <row r="2" spans="1:7" ht="27" customHeight="1">
      <c r="A2" s="205" t="s">
        <v>1</v>
      </c>
      <c r="B2" s="205"/>
      <c r="C2" s="205"/>
      <c r="D2" s="205"/>
      <c r="E2" s="205"/>
      <c r="F2" s="205"/>
      <c r="G2" s="205"/>
    </row>
    <row r="3" spans="1:7" ht="25.5" customHeight="1">
      <c r="A3" s="206" t="s">
        <v>2</v>
      </c>
      <c r="B3" s="206" t="s">
        <v>3</v>
      </c>
      <c r="C3" s="206" t="s">
        <v>4</v>
      </c>
      <c r="D3" s="207" t="s">
        <v>5</v>
      </c>
      <c r="E3" s="207" t="s">
        <v>6</v>
      </c>
      <c r="F3" s="208" t="s">
        <v>7</v>
      </c>
      <c r="G3" s="209"/>
    </row>
    <row r="4" spans="1:7" ht="21.75" customHeight="1">
      <c r="A4" s="206"/>
      <c r="B4" s="206"/>
      <c r="C4" s="206"/>
      <c r="D4" s="207" t="s">
        <v>8</v>
      </c>
      <c r="E4" s="207" t="s">
        <v>9</v>
      </c>
      <c r="F4" s="207" t="s">
        <v>10</v>
      </c>
      <c r="G4" s="207" t="s">
        <v>11</v>
      </c>
    </row>
    <row r="5" spans="1:7" ht="19.5">
      <c r="A5" s="210" t="s">
        <v>12</v>
      </c>
      <c r="B5" s="211">
        <f>'套餐教本（一二）'!E27</f>
        <v>133.93000000000004</v>
      </c>
      <c r="C5" s="212"/>
      <c r="D5" s="213"/>
      <c r="E5" s="213"/>
      <c r="F5" s="212"/>
      <c r="G5" s="212"/>
    </row>
    <row r="6" spans="1:7" ht="19.5">
      <c r="A6" s="210" t="s">
        <v>13</v>
      </c>
      <c r="B6" s="211">
        <f>'套餐教本（一二）'!G27</f>
        <v>113.72</v>
      </c>
      <c r="C6" s="212"/>
      <c r="D6" s="213"/>
      <c r="E6" s="210" t="s">
        <v>14</v>
      </c>
      <c r="F6" s="213"/>
      <c r="G6" s="213"/>
    </row>
    <row r="7" spans="1:9" ht="19.5">
      <c r="A7" s="210" t="s">
        <v>15</v>
      </c>
      <c r="B7" s="211">
        <f>'套餐教本（三四）'!E40</f>
        <v>222.76000000000005</v>
      </c>
      <c r="C7" s="212"/>
      <c r="D7" s="213"/>
      <c r="E7" s="210" t="s">
        <v>14</v>
      </c>
      <c r="F7" s="214" t="s">
        <v>14</v>
      </c>
      <c r="G7" s="214" t="s">
        <v>14</v>
      </c>
      <c r="H7" s="215"/>
      <c r="I7" s="215"/>
    </row>
    <row r="8" spans="1:7" ht="19.5">
      <c r="A8" s="210" t="s">
        <v>16</v>
      </c>
      <c r="B8" s="211">
        <f>'套餐教本（五六）'!G39</f>
        <v>213.76000000000002</v>
      </c>
      <c r="C8" s="212"/>
      <c r="D8" s="213"/>
      <c r="E8" s="210" t="s">
        <v>14</v>
      </c>
      <c r="F8" s="216"/>
      <c r="G8" s="216"/>
    </row>
    <row r="9" spans="1:7" ht="19.5">
      <c r="A9" s="210" t="s">
        <v>17</v>
      </c>
      <c r="B9" s="211">
        <f>'套餐教本（五六）'!E39</f>
        <v>227.05000000000004</v>
      </c>
      <c r="C9" s="212"/>
      <c r="D9" s="213"/>
      <c r="E9" s="210" t="s">
        <v>14</v>
      </c>
      <c r="F9" s="216"/>
      <c r="G9" s="216"/>
    </row>
    <row r="10" spans="1:14" ht="19.5">
      <c r="A10" s="210" t="s">
        <v>18</v>
      </c>
      <c r="B10" s="211">
        <f>'套餐教本（五六）'!G39</f>
        <v>213.76000000000002</v>
      </c>
      <c r="C10" s="212"/>
      <c r="D10" s="213"/>
      <c r="E10" s="210" t="s">
        <v>14</v>
      </c>
      <c r="F10" s="216"/>
      <c r="G10" s="216"/>
      <c r="I10" s="226"/>
      <c r="N10" s="227"/>
    </row>
    <row r="11" spans="1:7" ht="19.5">
      <c r="A11" s="217" t="s">
        <v>19</v>
      </c>
      <c r="B11" s="218"/>
      <c r="C11" s="218"/>
      <c r="D11" s="219" t="s">
        <v>20</v>
      </c>
      <c r="E11" s="220"/>
      <c r="F11" s="220"/>
      <c r="G11" s="220"/>
    </row>
    <row r="12" spans="1:7" ht="19.5">
      <c r="A12" s="217" t="s">
        <v>21</v>
      </c>
      <c r="B12" s="221"/>
      <c r="C12" s="221"/>
      <c r="D12" s="219" t="s">
        <v>22</v>
      </c>
      <c r="E12" s="221"/>
      <c r="F12" s="221"/>
      <c r="G12" s="221"/>
    </row>
    <row r="14" ht="19.5">
      <c r="A14" s="222" t="s">
        <v>23</v>
      </c>
    </row>
    <row r="15" spans="1:7" ht="33.75" customHeight="1">
      <c r="A15" s="223" t="s">
        <v>24</v>
      </c>
      <c r="B15" s="223"/>
      <c r="C15" s="223"/>
      <c r="D15" s="223"/>
      <c r="E15" s="223"/>
      <c r="F15" s="223"/>
      <c r="G15" s="223"/>
    </row>
    <row r="16" spans="1:7" ht="47.25" customHeight="1">
      <c r="A16" s="223" t="s">
        <v>25</v>
      </c>
      <c r="B16" s="223"/>
      <c r="C16" s="223"/>
      <c r="D16" s="223"/>
      <c r="E16" s="223"/>
      <c r="F16" s="223"/>
      <c r="G16" s="223"/>
    </row>
    <row r="17" spans="1:7" ht="31.5" customHeight="1">
      <c r="A17" s="223" t="s">
        <v>26</v>
      </c>
      <c r="B17" s="223"/>
      <c r="C17" s="223"/>
      <c r="D17" s="223"/>
      <c r="E17" s="223"/>
      <c r="F17" s="223"/>
      <c r="G17" s="223"/>
    </row>
    <row r="18" spans="1:7" ht="42" customHeight="1">
      <c r="A18" s="223" t="s">
        <v>27</v>
      </c>
      <c r="B18" s="223"/>
      <c r="C18" s="223"/>
      <c r="D18" s="223"/>
      <c r="E18" s="223"/>
      <c r="F18" s="223"/>
      <c r="G18" s="223"/>
    </row>
    <row r="19" spans="1:7" ht="17.25" customHeight="1">
      <c r="A19" s="223" t="s">
        <v>28</v>
      </c>
      <c r="B19" s="223"/>
      <c r="C19" s="223"/>
      <c r="D19" s="223"/>
      <c r="E19" s="223"/>
      <c r="F19" s="223"/>
      <c r="G19" s="223"/>
    </row>
    <row r="20" spans="1:7" ht="30.75" customHeight="1">
      <c r="A20" s="223" t="s">
        <v>29</v>
      </c>
      <c r="B20" s="223"/>
      <c r="C20" s="223"/>
      <c r="D20" s="223"/>
      <c r="E20" s="223"/>
      <c r="F20" s="223"/>
      <c r="G20" s="223"/>
    </row>
    <row r="21" spans="1:7" ht="33" customHeight="1">
      <c r="A21" s="223" t="s">
        <v>30</v>
      </c>
      <c r="B21" s="223"/>
      <c r="C21" s="223"/>
      <c r="D21" s="223"/>
      <c r="E21" s="223"/>
      <c r="F21" s="223"/>
      <c r="G21" s="223"/>
    </row>
    <row r="22" spans="1:7" ht="19.5" customHeight="1">
      <c r="A22" s="223" t="s">
        <v>31</v>
      </c>
      <c r="B22" s="223"/>
      <c r="C22" s="223"/>
      <c r="D22" s="223"/>
      <c r="E22" s="223"/>
      <c r="F22" s="223"/>
      <c r="G22" s="223"/>
    </row>
    <row r="23" spans="1:7" ht="31.5" customHeight="1">
      <c r="A23" s="224"/>
      <c r="B23" s="224"/>
      <c r="C23" s="224"/>
      <c r="D23" s="224"/>
      <c r="E23" s="224"/>
      <c r="F23" s="224"/>
      <c r="G23" s="224"/>
    </row>
    <row r="24" ht="30.75" customHeight="1"/>
    <row r="25" spans="1:7" ht="14.25">
      <c r="A25" s="225"/>
      <c r="B25" s="225"/>
      <c r="C25" s="225"/>
      <c r="D25" s="225"/>
      <c r="E25" s="225"/>
      <c r="F25" s="225"/>
      <c r="G25" s="225"/>
    </row>
    <row r="26" spans="1:7" ht="14.25">
      <c r="A26" s="225"/>
      <c r="B26" s="225"/>
      <c r="C26" s="225"/>
      <c r="D26" s="225"/>
      <c r="E26" s="225"/>
      <c r="F26" s="225"/>
      <c r="G26" s="225"/>
    </row>
    <row r="27" spans="1:7" ht="14.25">
      <c r="A27" s="225"/>
      <c r="B27" s="225"/>
      <c r="C27" s="225"/>
      <c r="D27" s="225"/>
      <c r="E27" s="225"/>
      <c r="F27" s="225"/>
      <c r="G27" s="225"/>
    </row>
  </sheetData>
  <sheetProtection password="CC79" sheet="1" objects="1" formatColumns="0" selectLockedCells="1"/>
  <mergeCells count="18">
    <mergeCell ref="A1:G1"/>
    <mergeCell ref="A2:G2"/>
    <mergeCell ref="F3:G3"/>
    <mergeCell ref="B11:C11"/>
    <mergeCell ref="E11:G11"/>
    <mergeCell ref="B12:C12"/>
    <mergeCell ref="E12:G12"/>
    <mergeCell ref="A15:G15"/>
    <mergeCell ref="A16:G16"/>
    <mergeCell ref="A17:G17"/>
    <mergeCell ref="A18:G18"/>
    <mergeCell ref="A19:G19"/>
    <mergeCell ref="A20:G20"/>
    <mergeCell ref="A21:G21"/>
    <mergeCell ref="A22:G22"/>
    <mergeCell ref="A3:A4"/>
    <mergeCell ref="B3:B4"/>
    <mergeCell ref="C3:C4"/>
  </mergeCells>
  <dataValidations count="3">
    <dataValidation type="whole" allowBlank="1" showInputMessage="1" showErrorMessage="1" prompt="请输入1或者2" error="请输入1或者2" sqref="E5">
      <formula1>1</formula1>
      <formula2>2</formula2>
    </dataValidation>
    <dataValidation type="whole" allowBlank="1" showInputMessage="1" showErrorMessage="1" promptTitle="提示" prompt="请输入1或者2" errorTitle="提示" error="请输入1或者2" sqref="D5:D10">
      <formula1>1</formula1>
      <formula2>2</formula2>
    </dataValidation>
    <dataValidation type="whole" operator="greaterThanOrEqual" allowBlank="1" showInputMessage="1" showErrorMessage="1" prompt="请输入大于等0的整数！" error="请输入大于等0的整数！" sqref="C5:C10">
      <formula1>0</formula1>
    </dataValidation>
  </dataValidation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5.50390625" style="30" customWidth="1"/>
    <col min="2" max="2" width="5.625" style="30" customWidth="1"/>
    <col min="3" max="3" width="7.25390625" style="30" customWidth="1"/>
    <col min="4" max="4" width="33.875" style="30" customWidth="1"/>
    <col min="5" max="6" width="9.00390625" style="30" customWidth="1"/>
    <col min="7" max="7" width="8.625" style="30" customWidth="1"/>
    <col min="8" max="8" width="8.75390625" style="30" customWidth="1"/>
    <col min="9" max="9" width="8.375" style="30" customWidth="1"/>
    <col min="10" max="16384" width="9.00390625" style="30" customWidth="1"/>
  </cols>
  <sheetData>
    <row r="1" spans="1:8" ht="30.75" customHeight="1">
      <c r="A1" s="162" t="s">
        <v>32</v>
      </c>
      <c r="B1" s="162"/>
      <c r="C1" s="162"/>
      <c r="D1" s="162"/>
      <c r="E1" s="162"/>
      <c r="F1" s="162"/>
      <c r="G1" s="162"/>
      <c r="H1" s="162"/>
    </row>
    <row r="2" spans="1:8" s="161" customFormat="1" ht="20.25" customHeight="1">
      <c r="A2" s="163" t="s">
        <v>33</v>
      </c>
      <c r="B2" s="163" t="s">
        <v>34</v>
      </c>
      <c r="C2" s="163" t="s">
        <v>35</v>
      </c>
      <c r="D2" s="34" t="s">
        <v>36</v>
      </c>
      <c r="E2" s="35" t="s">
        <v>37</v>
      </c>
      <c r="F2" s="36" t="s">
        <v>38</v>
      </c>
      <c r="G2" s="35" t="s">
        <v>39</v>
      </c>
      <c r="H2" s="36" t="s">
        <v>38</v>
      </c>
    </row>
    <row r="3" spans="1:8" ht="18" customHeight="1">
      <c r="A3" s="164"/>
      <c r="B3" s="164"/>
      <c r="C3" s="164"/>
      <c r="D3" s="38"/>
      <c r="E3" s="39"/>
      <c r="F3" s="41"/>
      <c r="G3" s="39"/>
      <c r="H3" s="41"/>
    </row>
    <row r="4" spans="1:8" ht="18" customHeight="1">
      <c r="A4" s="165" t="s">
        <v>40</v>
      </c>
      <c r="B4" s="156">
        <v>1</v>
      </c>
      <c r="C4" s="156" t="s">
        <v>41</v>
      </c>
      <c r="D4" s="166" t="s">
        <v>42</v>
      </c>
      <c r="E4" s="167">
        <v>4.16</v>
      </c>
      <c r="F4" s="168"/>
      <c r="G4" s="167">
        <v>4.59</v>
      </c>
      <c r="H4" s="48"/>
    </row>
    <row r="5" spans="1:8" ht="18" customHeight="1">
      <c r="A5" s="133"/>
      <c r="B5" s="133">
        <v>2</v>
      </c>
      <c r="C5" s="133" t="s">
        <v>43</v>
      </c>
      <c r="D5" s="169" t="s">
        <v>44</v>
      </c>
      <c r="E5" s="170">
        <v>12.43</v>
      </c>
      <c r="F5" s="171"/>
      <c r="G5" s="170">
        <v>11.71</v>
      </c>
      <c r="H5" s="48"/>
    </row>
    <row r="6" spans="1:8" ht="18" customHeight="1">
      <c r="A6" s="133"/>
      <c r="B6" s="156">
        <v>3</v>
      </c>
      <c r="C6" s="156" t="s">
        <v>43</v>
      </c>
      <c r="D6" s="172" t="s">
        <v>45</v>
      </c>
      <c r="E6" s="173">
        <v>6.98</v>
      </c>
      <c r="F6" s="174"/>
      <c r="G6" s="173">
        <v>6.76</v>
      </c>
      <c r="H6" s="48"/>
    </row>
    <row r="7" spans="1:8" ht="18" customHeight="1">
      <c r="A7" s="148"/>
      <c r="B7" s="156">
        <v>4</v>
      </c>
      <c r="C7" s="156" t="s">
        <v>46</v>
      </c>
      <c r="D7" s="112" t="s">
        <v>47</v>
      </c>
      <c r="E7" s="135">
        <v>10</v>
      </c>
      <c r="F7" s="174"/>
      <c r="G7" s="175"/>
      <c r="H7" s="48"/>
    </row>
    <row r="8" spans="1:8" ht="24" customHeight="1">
      <c r="A8" s="148"/>
      <c r="B8" s="133">
        <v>5</v>
      </c>
      <c r="C8" s="133" t="s">
        <v>48</v>
      </c>
      <c r="D8" s="169" t="s">
        <v>49</v>
      </c>
      <c r="E8" s="170">
        <v>2.9</v>
      </c>
      <c r="F8" s="171"/>
      <c r="G8" s="170">
        <v>2.9</v>
      </c>
      <c r="H8" s="48"/>
    </row>
    <row r="9" spans="1:8" ht="24.75" customHeight="1">
      <c r="A9" s="176"/>
      <c r="B9" s="177">
        <v>6</v>
      </c>
      <c r="C9" s="133" t="s">
        <v>50</v>
      </c>
      <c r="D9" s="178" t="s">
        <v>51</v>
      </c>
      <c r="E9" s="179">
        <v>1.96</v>
      </c>
      <c r="F9" s="180"/>
      <c r="G9" s="179">
        <v>1.96</v>
      </c>
      <c r="H9" s="64"/>
    </row>
    <row r="10" spans="1:8" ht="15.75" customHeight="1">
      <c r="A10" s="181" t="s">
        <v>52</v>
      </c>
      <c r="B10" s="182">
        <v>1</v>
      </c>
      <c r="C10" s="182" t="s">
        <v>41</v>
      </c>
      <c r="D10" s="183" t="s">
        <v>53</v>
      </c>
      <c r="E10" s="184">
        <v>6.7</v>
      </c>
      <c r="F10" s="174"/>
      <c r="G10" s="184">
        <v>6.7</v>
      </c>
      <c r="H10" s="48"/>
    </row>
    <row r="11" spans="1:8" ht="24" customHeight="1">
      <c r="A11" s="185"/>
      <c r="B11" s="133">
        <v>2</v>
      </c>
      <c r="C11" s="133" t="s">
        <v>41</v>
      </c>
      <c r="D11" s="186" t="s">
        <v>54</v>
      </c>
      <c r="E11" s="135">
        <v>6.5</v>
      </c>
      <c r="F11" s="171"/>
      <c r="G11" s="187"/>
      <c r="H11" s="48"/>
    </row>
    <row r="12" spans="1:8" ht="24" customHeight="1">
      <c r="A12" s="188"/>
      <c r="B12" s="176">
        <v>3</v>
      </c>
      <c r="C12" s="176" t="s">
        <v>41</v>
      </c>
      <c r="D12" s="189" t="s">
        <v>55</v>
      </c>
      <c r="E12" s="190">
        <v>2.4</v>
      </c>
      <c r="F12" s="191"/>
      <c r="G12" s="190">
        <v>2.4</v>
      </c>
      <c r="H12" s="64"/>
    </row>
    <row r="13" spans="1:8" ht="18" customHeight="1">
      <c r="A13" s="185" t="s">
        <v>56</v>
      </c>
      <c r="B13" s="192">
        <v>1</v>
      </c>
      <c r="C13" s="193" t="s">
        <v>57</v>
      </c>
      <c r="D13" s="186" t="s">
        <v>58</v>
      </c>
      <c r="E13" s="135">
        <v>19.9</v>
      </c>
      <c r="F13" s="174"/>
      <c r="G13" s="135"/>
      <c r="H13" s="48"/>
    </row>
    <row r="14" spans="1:8" ht="21" customHeight="1">
      <c r="A14" s="185"/>
      <c r="B14" s="116">
        <v>2</v>
      </c>
      <c r="C14" s="133" t="s">
        <v>59</v>
      </c>
      <c r="D14" s="134" t="s">
        <v>60</v>
      </c>
      <c r="E14" s="194"/>
      <c r="F14" s="171"/>
      <c r="G14" s="195"/>
      <c r="H14" s="48"/>
    </row>
    <row r="15" spans="1:8" ht="18" customHeight="1">
      <c r="A15" s="185"/>
      <c r="B15" s="133">
        <v>3</v>
      </c>
      <c r="C15" s="133" t="s">
        <v>61</v>
      </c>
      <c r="D15" s="134" t="s">
        <v>62</v>
      </c>
      <c r="E15" s="195">
        <v>5.49</v>
      </c>
      <c r="F15" s="171"/>
      <c r="G15" s="195">
        <v>5.22</v>
      </c>
      <c r="H15" s="48"/>
    </row>
    <row r="16" spans="1:8" ht="18" customHeight="1">
      <c r="A16" s="185"/>
      <c r="B16" s="116">
        <v>4</v>
      </c>
      <c r="C16" s="133" t="s">
        <v>61</v>
      </c>
      <c r="D16" s="134" t="s">
        <v>63</v>
      </c>
      <c r="E16" s="195">
        <v>6.51</v>
      </c>
      <c r="F16" s="171"/>
      <c r="G16" s="195">
        <v>6.78</v>
      </c>
      <c r="H16" s="48"/>
    </row>
    <row r="17" spans="1:8" ht="18" customHeight="1">
      <c r="A17" s="185"/>
      <c r="B17" s="116">
        <v>5</v>
      </c>
      <c r="C17" s="133" t="s">
        <v>41</v>
      </c>
      <c r="D17" s="134" t="s">
        <v>64</v>
      </c>
      <c r="E17" s="170">
        <v>5.2</v>
      </c>
      <c r="F17" s="171"/>
      <c r="G17" s="170">
        <v>5.5</v>
      </c>
      <c r="H17" s="48"/>
    </row>
    <row r="18" spans="1:8" ht="18" customHeight="1">
      <c r="A18" s="185"/>
      <c r="B18" s="133">
        <v>6</v>
      </c>
      <c r="C18" s="133" t="s">
        <v>41</v>
      </c>
      <c r="D18" s="134" t="s">
        <v>65</v>
      </c>
      <c r="E18" s="170">
        <v>5.4</v>
      </c>
      <c r="F18" s="171"/>
      <c r="G18" s="170">
        <v>6.1</v>
      </c>
      <c r="H18" s="48"/>
    </row>
    <row r="19" spans="1:8" ht="18" customHeight="1">
      <c r="A19" s="185"/>
      <c r="B19" s="116">
        <v>7</v>
      </c>
      <c r="C19" s="133" t="s">
        <v>59</v>
      </c>
      <c r="D19" s="134" t="s">
        <v>66</v>
      </c>
      <c r="E19" s="195"/>
      <c r="F19" s="171"/>
      <c r="G19" s="195">
        <v>9.5</v>
      </c>
      <c r="H19" s="48"/>
    </row>
    <row r="20" spans="1:8" ht="18" customHeight="1">
      <c r="A20" s="185"/>
      <c r="B20" s="116">
        <v>8</v>
      </c>
      <c r="C20" s="133" t="s">
        <v>59</v>
      </c>
      <c r="D20" s="134" t="s">
        <v>67</v>
      </c>
      <c r="E20" s="195"/>
      <c r="F20" s="171"/>
      <c r="G20" s="195">
        <v>10</v>
      </c>
      <c r="H20" s="48"/>
    </row>
    <row r="21" spans="1:8" ht="18" customHeight="1">
      <c r="A21" s="185"/>
      <c r="B21" s="133">
        <v>9</v>
      </c>
      <c r="C21" s="133" t="s">
        <v>59</v>
      </c>
      <c r="D21" s="134" t="s">
        <v>68</v>
      </c>
      <c r="E21" s="196">
        <v>4.3</v>
      </c>
      <c r="F21" s="171"/>
      <c r="G21" s="196">
        <v>4.7</v>
      </c>
      <c r="H21" s="48"/>
    </row>
    <row r="22" spans="1:8" ht="18" customHeight="1">
      <c r="A22" s="185"/>
      <c r="B22" s="116">
        <v>10</v>
      </c>
      <c r="C22" s="133" t="s">
        <v>59</v>
      </c>
      <c r="D22" s="134" t="s">
        <v>69</v>
      </c>
      <c r="E22" s="195">
        <v>8.9</v>
      </c>
      <c r="F22" s="171"/>
      <c r="G22" s="195">
        <v>9.3</v>
      </c>
      <c r="H22" s="48"/>
    </row>
    <row r="23" spans="1:8" ht="18" customHeight="1">
      <c r="A23" s="185"/>
      <c r="B23" s="116">
        <v>11</v>
      </c>
      <c r="C23" s="133" t="s">
        <v>59</v>
      </c>
      <c r="D23" s="134" t="s">
        <v>70</v>
      </c>
      <c r="E23" s="195">
        <v>3.9</v>
      </c>
      <c r="F23" s="171"/>
      <c r="G23" s="195"/>
      <c r="H23" s="48"/>
    </row>
    <row r="24" spans="1:8" ht="19.5" customHeight="1">
      <c r="A24" s="185"/>
      <c r="B24" s="133">
        <v>12</v>
      </c>
      <c r="C24" s="133" t="s">
        <v>41</v>
      </c>
      <c r="D24" s="134" t="s">
        <v>71</v>
      </c>
      <c r="E24" s="195">
        <v>6</v>
      </c>
      <c r="F24" s="171"/>
      <c r="G24" s="195">
        <v>4.6</v>
      </c>
      <c r="H24" s="48"/>
    </row>
    <row r="25" spans="1:8" ht="18" customHeight="1">
      <c r="A25" s="185"/>
      <c r="B25" s="116">
        <v>13</v>
      </c>
      <c r="C25" s="133" t="s">
        <v>41</v>
      </c>
      <c r="D25" s="134" t="s">
        <v>72</v>
      </c>
      <c r="E25" s="197">
        <v>5.5</v>
      </c>
      <c r="F25" s="171"/>
      <c r="G25" s="197">
        <v>6.8</v>
      </c>
      <c r="H25" s="48"/>
    </row>
    <row r="26" spans="1:8" ht="18" customHeight="1">
      <c r="A26" s="185"/>
      <c r="B26" s="198">
        <v>14</v>
      </c>
      <c r="C26" s="198" t="s">
        <v>43</v>
      </c>
      <c r="D26" s="199" t="s">
        <v>73</v>
      </c>
      <c r="E26" s="200">
        <v>8.8</v>
      </c>
      <c r="F26" s="191"/>
      <c r="G26" s="200">
        <v>8.2</v>
      </c>
      <c r="H26" s="48"/>
    </row>
    <row r="27" spans="1:8" ht="15">
      <c r="A27" s="99"/>
      <c r="B27" s="98"/>
      <c r="C27" s="201"/>
      <c r="D27" s="202" t="s">
        <v>74</v>
      </c>
      <c r="E27" s="203">
        <f>SUM(E4:E26)</f>
        <v>133.93000000000004</v>
      </c>
      <c r="F27" s="203"/>
      <c r="G27" s="203">
        <f>SUM(G4:G26)</f>
        <v>113.72</v>
      </c>
      <c r="H27" s="103"/>
    </row>
  </sheetData>
  <sheetProtection formatColumns="0" selectLockedCells="1"/>
  <mergeCells count="12">
    <mergeCell ref="A1:H1"/>
    <mergeCell ref="A2:A3"/>
    <mergeCell ref="A4:A9"/>
    <mergeCell ref="A10:A12"/>
    <mergeCell ref="A13:A26"/>
    <mergeCell ref="B2:B3"/>
    <mergeCell ref="C2:C3"/>
    <mergeCell ref="D2:D3"/>
    <mergeCell ref="E2:E3"/>
    <mergeCell ref="F2:F3"/>
    <mergeCell ref="G2:G3"/>
    <mergeCell ref="H2:H3"/>
  </mergeCells>
  <dataValidations count="1">
    <dataValidation type="whole" operator="greaterThanOrEqual" allowBlank="1" showInputMessage="1" showErrorMessage="1" promptTitle="提示" prompt="请输入大于等于0的整数！" error="请输入大于等于0的整数！" sqref="F27 F4:F8 F9:F26 H4:H26">
      <formula1>0</formula1>
    </dataValidation>
  </dataValidations>
  <printOptions horizontalCentered="1"/>
  <pageMargins left="0.24" right="0.24" top="0.75" bottom="0.75" header="0.31" footer="0.3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0">
      <selection activeCell="F30" sqref="F30"/>
    </sheetView>
  </sheetViews>
  <sheetFormatPr defaultColWidth="9.00390625" defaultRowHeight="14.25"/>
  <cols>
    <col min="1" max="1" width="5.25390625" style="30" customWidth="1"/>
    <col min="2" max="2" width="5.625" style="30" customWidth="1"/>
    <col min="3" max="3" width="6.125" style="30" customWidth="1"/>
    <col min="4" max="4" width="42.00390625" style="30" customWidth="1"/>
    <col min="5" max="6" width="9.00390625" style="30" customWidth="1"/>
    <col min="7" max="7" width="8.375" style="30" customWidth="1"/>
    <col min="8" max="8" width="9.00390625" style="30" customWidth="1"/>
    <col min="9" max="9" width="7.125" style="30" customWidth="1"/>
    <col min="10" max="16384" width="9.00390625" style="30" customWidth="1"/>
  </cols>
  <sheetData>
    <row r="1" spans="1:8" ht="39" customHeight="1">
      <c r="A1" s="104" t="s">
        <v>75</v>
      </c>
      <c r="B1" s="104"/>
      <c r="C1" s="104"/>
      <c r="D1" s="104"/>
      <c r="E1" s="104"/>
      <c r="F1" s="104"/>
      <c r="G1" s="104"/>
      <c r="H1" s="104"/>
    </row>
    <row r="2" spans="1:8" ht="20.25" customHeight="1">
      <c r="A2" s="33" t="s">
        <v>33</v>
      </c>
      <c r="B2" s="33" t="s">
        <v>34</v>
      </c>
      <c r="C2" s="33" t="s">
        <v>35</v>
      </c>
      <c r="D2" s="34" t="s">
        <v>36</v>
      </c>
      <c r="E2" s="35" t="s">
        <v>76</v>
      </c>
      <c r="F2" s="36" t="s">
        <v>38</v>
      </c>
      <c r="G2" s="35" t="s">
        <v>77</v>
      </c>
      <c r="H2" s="36" t="s">
        <v>38</v>
      </c>
    </row>
    <row r="3" spans="1:8" ht="16.5" customHeight="1">
      <c r="A3" s="37"/>
      <c r="B3" s="37"/>
      <c r="C3" s="37"/>
      <c r="D3" s="38"/>
      <c r="E3" s="39"/>
      <c r="F3" s="40"/>
      <c r="G3" s="39"/>
      <c r="H3" s="41"/>
    </row>
    <row r="4" spans="1:8" ht="16.5" customHeight="1">
      <c r="A4" s="105" t="s">
        <v>40</v>
      </c>
      <c r="B4" s="106">
        <v>1</v>
      </c>
      <c r="C4" s="106" t="s">
        <v>41</v>
      </c>
      <c r="D4" s="107" t="s">
        <v>78</v>
      </c>
      <c r="E4" s="108">
        <v>5.03</v>
      </c>
      <c r="F4" s="109"/>
      <c r="G4" s="110">
        <v>5.46</v>
      </c>
      <c r="H4" s="48"/>
    </row>
    <row r="5" spans="1:8" ht="16.5" customHeight="1">
      <c r="A5" s="111"/>
      <c r="B5" s="59">
        <v>2</v>
      </c>
      <c r="C5" s="59" t="s">
        <v>43</v>
      </c>
      <c r="D5" s="112" t="s">
        <v>79</v>
      </c>
      <c r="E5" s="113">
        <v>6.19</v>
      </c>
      <c r="F5" s="114"/>
      <c r="G5" s="115">
        <v>6.7</v>
      </c>
      <c r="H5" s="48"/>
    </row>
    <row r="6" spans="1:8" ht="16.5" customHeight="1">
      <c r="A6" s="111"/>
      <c r="B6" s="59">
        <v>3</v>
      </c>
      <c r="C6" s="59" t="s">
        <v>43</v>
      </c>
      <c r="D6" s="112" t="s">
        <v>80</v>
      </c>
      <c r="E6" s="113">
        <v>7.19</v>
      </c>
      <c r="F6" s="114"/>
      <c r="G6" s="115">
        <v>7.41</v>
      </c>
      <c r="H6" s="48"/>
    </row>
    <row r="7" spans="1:8" ht="16.5" customHeight="1">
      <c r="A7" s="111"/>
      <c r="B7" s="59">
        <v>4</v>
      </c>
      <c r="C7" s="59" t="s">
        <v>43</v>
      </c>
      <c r="D7" s="112" t="s">
        <v>81</v>
      </c>
      <c r="E7" s="113">
        <v>15.03</v>
      </c>
      <c r="F7" s="114"/>
      <c r="G7" s="115">
        <v>15.03</v>
      </c>
      <c r="H7" s="48"/>
    </row>
    <row r="8" spans="1:8" ht="16.5" customHeight="1">
      <c r="A8" s="111"/>
      <c r="B8" s="59">
        <v>5</v>
      </c>
      <c r="C8" s="59" t="s">
        <v>46</v>
      </c>
      <c r="D8" s="112" t="s">
        <v>82</v>
      </c>
      <c r="E8" s="113">
        <v>10.06</v>
      </c>
      <c r="F8" s="114"/>
      <c r="G8" s="115">
        <v>10.06</v>
      </c>
      <c r="H8" s="48"/>
    </row>
    <row r="9" spans="1:8" ht="16.5" customHeight="1">
      <c r="A9" s="111"/>
      <c r="B9" s="59">
        <v>6</v>
      </c>
      <c r="C9" s="116" t="s">
        <v>48</v>
      </c>
      <c r="D9" s="117" t="s">
        <v>83</v>
      </c>
      <c r="E9" s="118">
        <v>8.69</v>
      </c>
      <c r="F9" s="114"/>
      <c r="G9" s="119">
        <v>2.9</v>
      </c>
      <c r="H9" s="48"/>
    </row>
    <row r="10" spans="1:8" ht="16.5" customHeight="1">
      <c r="A10" s="111"/>
      <c r="B10" s="59">
        <v>7</v>
      </c>
      <c r="C10" s="116" t="s">
        <v>50</v>
      </c>
      <c r="D10" s="117" t="s">
        <v>84</v>
      </c>
      <c r="E10" s="118">
        <v>5.88</v>
      </c>
      <c r="F10" s="114"/>
      <c r="G10" s="119">
        <v>1.96</v>
      </c>
      <c r="H10" s="48"/>
    </row>
    <row r="11" spans="1:8" ht="16.5" customHeight="1">
      <c r="A11" s="120"/>
      <c r="B11" s="59">
        <v>8</v>
      </c>
      <c r="C11" s="121" t="s">
        <v>85</v>
      </c>
      <c r="D11" s="122" t="s">
        <v>86</v>
      </c>
      <c r="E11" s="123">
        <v>5.03</v>
      </c>
      <c r="F11" s="124"/>
      <c r="G11" s="125"/>
      <c r="H11" s="64"/>
    </row>
    <row r="12" spans="1:8" ht="16.5" customHeight="1">
      <c r="A12" s="105" t="s">
        <v>52</v>
      </c>
      <c r="B12" s="126">
        <v>1</v>
      </c>
      <c r="C12" s="126" t="s">
        <v>87</v>
      </c>
      <c r="D12" s="127" t="s">
        <v>88</v>
      </c>
      <c r="E12" s="128">
        <v>5.46</v>
      </c>
      <c r="F12" s="109"/>
      <c r="G12" s="129">
        <v>5.88</v>
      </c>
      <c r="H12" s="48"/>
    </row>
    <row r="13" spans="1:8" ht="16.5" customHeight="1">
      <c r="A13" s="111"/>
      <c r="B13" s="59">
        <v>2</v>
      </c>
      <c r="C13" s="59" t="s">
        <v>41</v>
      </c>
      <c r="D13" s="130" t="s">
        <v>89</v>
      </c>
      <c r="E13" s="131">
        <v>4.1</v>
      </c>
      <c r="F13" s="114"/>
      <c r="G13" s="132">
        <v>4.5</v>
      </c>
      <c r="H13" s="48"/>
    </row>
    <row r="14" spans="1:8" ht="16.5" customHeight="1">
      <c r="A14" s="111"/>
      <c r="B14" s="133">
        <v>3</v>
      </c>
      <c r="C14" s="133" t="s">
        <v>41</v>
      </c>
      <c r="D14" s="134" t="s">
        <v>90</v>
      </c>
      <c r="E14" s="131">
        <v>7.4</v>
      </c>
      <c r="F14" s="114"/>
      <c r="G14" s="132">
        <v>7.4</v>
      </c>
      <c r="H14" s="48"/>
    </row>
    <row r="15" spans="1:8" ht="24" customHeight="1">
      <c r="A15" s="111"/>
      <c r="B15" s="59">
        <v>4</v>
      </c>
      <c r="C15" s="133" t="s">
        <v>41</v>
      </c>
      <c r="D15" s="134" t="s">
        <v>91</v>
      </c>
      <c r="E15" s="135">
        <v>7.5</v>
      </c>
      <c r="F15" s="114"/>
      <c r="G15" s="136"/>
      <c r="H15" s="48"/>
    </row>
    <row r="16" spans="1:8" ht="21" customHeight="1">
      <c r="A16" s="111"/>
      <c r="B16" s="137">
        <v>5</v>
      </c>
      <c r="C16" s="70" t="s">
        <v>92</v>
      </c>
      <c r="D16" s="71" t="s">
        <v>93</v>
      </c>
      <c r="E16" s="138">
        <v>5.75</v>
      </c>
      <c r="F16" s="114"/>
      <c r="G16" s="139">
        <v>5.75</v>
      </c>
      <c r="H16" s="48"/>
    </row>
    <row r="17" spans="1:8" ht="16.5" customHeight="1">
      <c r="A17" s="120"/>
      <c r="B17" s="78">
        <v>6</v>
      </c>
      <c r="C17" s="78" t="s">
        <v>94</v>
      </c>
      <c r="D17" s="140" t="s">
        <v>95</v>
      </c>
      <c r="E17" s="141">
        <v>0.9</v>
      </c>
      <c r="F17" s="124"/>
      <c r="G17" s="142">
        <v>0.9</v>
      </c>
      <c r="H17" s="64"/>
    </row>
    <row r="18" spans="1:8" ht="16.5" customHeight="1">
      <c r="A18" s="111" t="s">
        <v>96</v>
      </c>
      <c r="B18" s="143">
        <v>1</v>
      </c>
      <c r="C18" s="144" t="s">
        <v>59</v>
      </c>
      <c r="D18" s="145" t="s">
        <v>97</v>
      </c>
      <c r="E18" s="146"/>
      <c r="F18" s="109"/>
      <c r="G18" s="147"/>
      <c r="H18" s="48"/>
    </row>
    <row r="19" spans="1:8" ht="16.5" customHeight="1">
      <c r="A19" s="111"/>
      <c r="B19" s="59">
        <v>2</v>
      </c>
      <c r="C19" s="59" t="s">
        <v>61</v>
      </c>
      <c r="D19" s="112" t="s">
        <v>98</v>
      </c>
      <c r="E19" s="131">
        <v>3.37</v>
      </c>
      <c r="F19" s="114"/>
      <c r="G19" s="131">
        <v>3.22</v>
      </c>
      <c r="H19" s="48"/>
    </row>
    <row r="20" spans="1:8" ht="16.5" customHeight="1">
      <c r="A20" s="111"/>
      <c r="B20" s="59">
        <v>3</v>
      </c>
      <c r="C20" s="59" t="s">
        <v>61</v>
      </c>
      <c r="D20" s="112" t="s">
        <v>99</v>
      </c>
      <c r="E20" s="131">
        <v>4.68</v>
      </c>
      <c r="F20" s="114"/>
      <c r="G20" s="131">
        <v>4.99</v>
      </c>
      <c r="H20" s="48"/>
    </row>
    <row r="21" spans="1:8" ht="16.5" customHeight="1">
      <c r="A21" s="111"/>
      <c r="B21" s="148">
        <v>4</v>
      </c>
      <c r="C21" s="59" t="s">
        <v>61</v>
      </c>
      <c r="D21" s="112" t="s">
        <v>100</v>
      </c>
      <c r="E21" s="132">
        <v>3.95</v>
      </c>
      <c r="F21" s="114"/>
      <c r="G21" s="132">
        <v>3.79</v>
      </c>
      <c r="H21" s="48"/>
    </row>
    <row r="22" spans="1:8" ht="16.5" customHeight="1">
      <c r="A22" s="111"/>
      <c r="B22" s="59">
        <v>5</v>
      </c>
      <c r="C22" s="83" t="s">
        <v>101</v>
      </c>
      <c r="D22" s="112" t="s">
        <v>102</v>
      </c>
      <c r="E22" s="131">
        <v>7.2</v>
      </c>
      <c r="F22" s="114"/>
      <c r="G22" s="131">
        <v>6.8</v>
      </c>
      <c r="H22" s="48"/>
    </row>
    <row r="23" spans="1:8" ht="16.5" customHeight="1">
      <c r="A23" s="111"/>
      <c r="B23" s="106">
        <v>6</v>
      </c>
      <c r="C23" s="106" t="s">
        <v>41</v>
      </c>
      <c r="D23" s="149" t="s">
        <v>103</v>
      </c>
      <c r="E23" s="150">
        <v>4.9</v>
      </c>
      <c r="F23" s="114"/>
      <c r="G23" s="150">
        <v>5.3</v>
      </c>
      <c r="H23" s="48"/>
    </row>
    <row r="24" spans="1:8" ht="16.5" customHeight="1">
      <c r="A24" s="111"/>
      <c r="B24" s="148">
        <v>7</v>
      </c>
      <c r="C24" s="59" t="s">
        <v>41</v>
      </c>
      <c r="D24" s="112" t="s">
        <v>104</v>
      </c>
      <c r="E24" s="131">
        <v>6.1</v>
      </c>
      <c r="F24" s="114"/>
      <c r="G24" s="131">
        <v>5.8</v>
      </c>
      <c r="H24" s="48"/>
    </row>
    <row r="25" spans="1:8" ht="16.5" customHeight="1">
      <c r="A25" s="111"/>
      <c r="B25" s="59">
        <v>8</v>
      </c>
      <c r="C25" s="59" t="s">
        <v>41</v>
      </c>
      <c r="D25" s="112" t="s">
        <v>105</v>
      </c>
      <c r="E25" s="131">
        <v>6.3</v>
      </c>
      <c r="F25" s="114"/>
      <c r="G25" s="131">
        <v>6.4</v>
      </c>
      <c r="H25" s="48"/>
    </row>
    <row r="26" spans="1:8" ht="16.5" customHeight="1">
      <c r="A26" s="111"/>
      <c r="B26" s="59">
        <v>9</v>
      </c>
      <c r="C26" s="59" t="s">
        <v>41</v>
      </c>
      <c r="D26" s="151" t="s">
        <v>106</v>
      </c>
      <c r="E26" s="131">
        <v>6</v>
      </c>
      <c r="F26" s="114"/>
      <c r="G26" s="131">
        <v>5.7</v>
      </c>
      <c r="H26" s="48"/>
    </row>
    <row r="27" spans="1:8" ht="16.5" customHeight="1">
      <c r="A27" s="111"/>
      <c r="B27" s="148">
        <v>10</v>
      </c>
      <c r="C27" s="59" t="s">
        <v>59</v>
      </c>
      <c r="D27" s="149" t="s">
        <v>107</v>
      </c>
      <c r="E27" s="150">
        <v>10</v>
      </c>
      <c r="F27" s="114"/>
      <c r="G27" s="150">
        <v>10</v>
      </c>
      <c r="H27" s="48"/>
    </row>
    <row r="28" spans="1:8" ht="16.5" customHeight="1">
      <c r="A28" s="111"/>
      <c r="B28" s="59">
        <v>11</v>
      </c>
      <c r="C28" s="59" t="s">
        <v>59</v>
      </c>
      <c r="D28" s="112" t="s">
        <v>108</v>
      </c>
      <c r="E28" s="131">
        <v>10.5</v>
      </c>
      <c r="F28" s="114"/>
      <c r="G28" s="131">
        <v>10</v>
      </c>
      <c r="H28" s="48"/>
    </row>
    <row r="29" spans="1:8" ht="16.5" customHeight="1">
      <c r="A29" s="111"/>
      <c r="B29" s="59">
        <v>12</v>
      </c>
      <c r="C29" s="59" t="s">
        <v>59</v>
      </c>
      <c r="D29" s="112" t="s">
        <v>109</v>
      </c>
      <c r="E29" s="131">
        <v>6.7</v>
      </c>
      <c r="F29" s="114"/>
      <c r="G29" s="131">
        <v>6.7</v>
      </c>
      <c r="H29" s="48"/>
    </row>
    <row r="30" spans="1:8" ht="16.5" customHeight="1">
      <c r="A30" s="111"/>
      <c r="B30" s="148">
        <v>13</v>
      </c>
      <c r="C30" s="59" t="s">
        <v>59</v>
      </c>
      <c r="D30" s="112" t="s">
        <v>110</v>
      </c>
      <c r="E30" s="131">
        <v>4.3</v>
      </c>
      <c r="F30" s="114"/>
      <c r="G30" s="131">
        <v>4.7</v>
      </c>
      <c r="H30" s="48"/>
    </row>
    <row r="31" spans="1:8" ht="16.5" customHeight="1">
      <c r="A31" s="111"/>
      <c r="B31" s="59">
        <v>14</v>
      </c>
      <c r="C31" s="59" t="s">
        <v>59</v>
      </c>
      <c r="D31" s="112" t="s">
        <v>111</v>
      </c>
      <c r="E31" s="131">
        <v>9.3</v>
      </c>
      <c r="F31" s="114"/>
      <c r="G31" s="131">
        <v>8.9</v>
      </c>
      <c r="H31" s="48"/>
    </row>
    <row r="32" spans="1:8" ht="16.5" customHeight="1">
      <c r="A32" s="111"/>
      <c r="B32" s="59">
        <v>15</v>
      </c>
      <c r="C32" s="59" t="s">
        <v>59</v>
      </c>
      <c r="D32" s="112" t="s">
        <v>112</v>
      </c>
      <c r="E32" s="131">
        <v>8.2</v>
      </c>
      <c r="F32" s="114"/>
      <c r="G32" s="131">
        <v>8.2</v>
      </c>
      <c r="H32" s="48"/>
    </row>
    <row r="33" spans="1:8" ht="16.5" customHeight="1">
      <c r="A33" s="111"/>
      <c r="B33" s="148">
        <v>16</v>
      </c>
      <c r="C33" s="59" t="s">
        <v>59</v>
      </c>
      <c r="D33" s="112" t="s">
        <v>113</v>
      </c>
      <c r="E33" s="152">
        <v>8.5</v>
      </c>
      <c r="F33" s="114"/>
      <c r="G33" s="152">
        <v>8.5</v>
      </c>
      <c r="H33" s="48"/>
    </row>
    <row r="34" spans="1:8" ht="16.5" customHeight="1">
      <c r="A34" s="111"/>
      <c r="B34" s="59">
        <v>17</v>
      </c>
      <c r="C34" s="116" t="s">
        <v>41</v>
      </c>
      <c r="D34" s="153" t="s">
        <v>114</v>
      </c>
      <c r="E34" s="154">
        <v>4</v>
      </c>
      <c r="F34" s="114"/>
      <c r="G34" s="154">
        <v>3.5</v>
      </c>
      <c r="H34" s="48"/>
    </row>
    <row r="35" spans="1:8" ht="16.5" customHeight="1">
      <c r="A35" s="111"/>
      <c r="B35" s="59">
        <v>18</v>
      </c>
      <c r="C35" s="59" t="s">
        <v>43</v>
      </c>
      <c r="D35" s="112" t="s">
        <v>115</v>
      </c>
      <c r="E35" s="131">
        <v>9.8</v>
      </c>
      <c r="F35" s="114"/>
      <c r="G35" s="131">
        <v>10.1</v>
      </c>
      <c r="H35" s="48"/>
    </row>
    <row r="36" spans="1:8" ht="16.5" customHeight="1">
      <c r="A36" s="111"/>
      <c r="B36" s="148">
        <v>19</v>
      </c>
      <c r="C36" s="59" t="s">
        <v>41</v>
      </c>
      <c r="D36" s="112" t="s">
        <v>116</v>
      </c>
      <c r="E36" s="131">
        <v>6</v>
      </c>
      <c r="F36" s="114"/>
      <c r="G36" s="131">
        <v>6.5</v>
      </c>
      <c r="H36" s="48"/>
    </row>
    <row r="37" spans="1:8" ht="16.5" customHeight="1">
      <c r="A37" s="111"/>
      <c r="B37" s="59">
        <v>20</v>
      </c>
      <c r="C37" s="59" t="s">
        <v>41</v>
      </c>
      <c r="D37" s="112" t="s">
        <v>117</v>
      </c>
      <c r="E37" s="131">
        <v>3.7</v>
      </c>
      <c r="F37" s="114"/>
      <c r="G37" s="131">
        <v>3.3</v>
      </c>
      <c r="H37" s="48"/>
    </row>
    <row r="38" spans="1:8" ht="16.5" customHeight="1">
      <c r="A38" s="111"/>
      <c r="B38" s="59">
        <v>21</v>
      </c>
      <c r="C38" s="116" t="s">
        <v>118</v>
      </c>
      <c r="D38" s="153" t="s">
        <v>119</v>
      </c>
      <c r="E38" s="155"/>
      <c r="F38" s="114"/>
      <c r="G38" s="155">
        <v>6</v>
      </c>
      <c r="H38" s="48"/>
    </row>
    <row r="39" spans="1:8" ht="15">
      <c r="A39" s="120"/>
      <c r="B39" s="148">
        <v>22</v>
      </c>
      <c r="C39" s="156" t="s">
        <v>41</v>
      </c>
      <c r="D39" s="60" t="s">
        <v>120</v>
      </c>
      <c r="E39" s="157">
        <v>5.05</v>
      </c>
      <c r="F39" s="114"/>
      <c r="G39" s="157">
        <v>5.05</v>
      </c>
      <c r="H39" s="48"/>
    </row>
    <row r="40" spans="1:8" ht="15">
      <c r="A40" s="158"/>
      <c r="B40" s="159"/>
      <c r="C40" s="159"/>
      <c r="D40" s="159" t="s">
        <v>121</v>
      </c>
      <c r="E40" s="160">
        <f>SUM(E4:E39)</f>
        <v>222.76000000000005</v>
      </c>
      <c r="F40" s="160"/>
      <c r="G40" s="160">
        <f>SUM(G4:G39)</f>
        <v>207.4</v>
      </c>
      <c r="H40" s="103"/>
    </row>
  </sheetData>
  <sheetProtection formatColumns="0" selectLockedCells="1"/>
  <mergeCells count="12">
    <mergeCell ref="A1:H1"/>
    <mergeCell ref="A2:A3"/>
    <mergeCell ref="A4:A11"/>
    <mergeCell ref="A12:A17"/>
    <mergeCell ref="A18:A39"/>
    <mergeCell ref="B2:B3"/>
    <mergeCell ref="C2:C3"/>
    <mergeCell ref="D2:D3"/>
    <mergeCell ref="E2:E3"/>
    <mergeCell ref="F2:F3"/>
    <mergeCell ref="G2:G3"/>
    <mergeCell ref="H2:H3"/>
  </mergeCells>
  <dataValidations count="1">
    <dataValidation type="whole" operator="greaterThanOrEqual" allowBlank="1" showInputMessage="1" showErrorMessage="1" promptTitle="提示" prompt="请输入大于等于0的整数！" error="请输入大于等于0的整数！" sqref="F4:F39 H4:H39">
      <formula1>0</formula1>
    </dataValidation>
  </dataValidations>
  <printOptions horizontalCentered="1"/>
  <pageMargins left="0" right="0" top="0.59" bottom="0.59" header="0.31" footer="0.31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33" sqref="H33"/>
    </sheetView>
  </sheetViews>
  <sheetFormatPr defaultColWidth="9.00390625" defaultRowHeight="14.25"/>
  <cols>
    <col min="1" max="1" width="5.125" style="30" customWidth="1"/>
    <col min="2" max="2" width="5.75390625" style="30" customWidth="1"/>
    <col min="3" max="3" width="6.375" style="30" customWidth="1"/>
    <col min="4" max="4" width="38.25390625" style="30" customWidth="1"/>
    <col min="5" max="5" width="9.25390625" style="31" bestFit="1" customWidth="1"/>
    <col min="6" max="6" width="9.00390625" style="30" customWidth="1"/>
    <col min="7" max="7" width="8.50390625" style="31" customWidth="1"/>
    <col min="8" max="8" width="9.00390625" style="30" customWidth="1"/>
    <col min="9" max="9" width="8.25390625" style="30" customWidth="1"/>
    <col min="10" max="16384" width="9.00390625" style="30" customWidth="1"/>
  </cols>
  <sheetData>
    <row r="1" spans="1:8" ht="33" customHeight="1">
      <c r="A1" s="32" t="s">
        <v>122</v>
      </c>
      <c r="B1" s="32"/>
      <c r="C1" s="32"/>
      <c r="D1" s="32"/>
      <c r="E1" s="32"/>
      <c r="F1" s="32"/>
      <c r="G1" s="32"/>
      <c r="H1" s="32"/>
    </row>
    <row r="2" spans="1:8" ht="18" customHeight="1">
      <c r="A2" s="33" t="s">
        <v>33</v>
      </c>
      <c r="B2" s="33" t="s">
        <v>34</v>
      </c>
      <c r="C2" s="33" t="s">
        <v>35</v>
      </c>
      <c r="D2" s="34" t="s">
        <v>36</v>
      </c>
      <c r="E2" s="35" t="s">
        <v>123</v>
      </c>
      <c r="F2" s="36" t="s">
        <v>38</v>
      </c>
      <c r="G2" s="35" t="s">
        <v>124</v>
      </c>
      <c r="H2" s="36" t="s">
        <v>38</v>
      </c>
    </row>
    <row r="3" spans="1:8" ht="16.5" customHeight="1">
      <c r="A3" s="37"/>
      <c r="B3" s="37"/>
      <c r="C3" s="37"/>
      <c r="D3" s="38"/>
      <c r="E3" s="39"/>
      <c r="F3" s="40"/>
      <c r="G3" s="39"/>
      <c r="H3" s="41"/>
    </row>
    <row r="4" spans="1:8" ht="16.5" customHeight="1">
      <c r="A4" s="42" t="s">
        <v>125</v>
      </c>
      <c r="B4" s="43">
        <v>1</v>
      </c>
      <c r="C4" s="43" t="s">
        <v>41</v>
      </c>
      <c r="D4" s="44" t="s">
        <v>126</v>
      </c>
      <c r="E4" s="45">
        <v>5.89</v>
      </c>
      <c r="F4" s="46"/>
      <c r="G4" s="47">
        <v>6.11</v>
      </c>
      <c r="H4" s="48"/>
    </row>
    <row r="5" spans="1:8" ht="16.5" customHeight="1">
      <c r="A5" s="49"/>
      <c r="B5" s="50">
        <v>2</v>
      </c>
      <c r="C5" s="50" t="s">
        <v>43</v>
      </c>
      <c r="D5" s="51" t="s">
        <v>127</v>
      </c>
      <c r="E5" s="52">
        <v>6.7</v>
      </c>
      <c r="F5" s="53"/>
      <c r="G5" s="54">
        <v>6.31</v>
      </c>
      <c r="H5" s="48"/>
    </row>
    <row r="6" spans="1:8" ht="16.5" customHeight="1">
      <c r="A6" s="49"/>
      <c r="B6" s="55">
        <v>3</v>
      </c>
      <c r="C6" s="55" t="s">
        <v>43</v>
      </c>
      <c r="D6" s="56" t="s">
        <v>128</v>
      </c>
      <c r="E6" s="57">
        <v>7.63</v>
      </c>
      <c r="F6" s="53"/>
      <c r="G6" s="58">
        <v>7.43</v>
      </c>
      <c r="H6" s="48"/>
    </row>
    <row r="7" spans="1:8" ht="16.5" customHeight="1">
      <c r="A7" s="49"/>
      <c r="B7" s="55">
        <v>4</v>
      </c>
      <c r="C7" s="55" t="s">
        <v>43</v>
      </c>
      <c r="D7" s="56" t="s">
        <v>129</v>
      </c>
      <c r="E7" s="57">
        <v>15.24</v>
      </c>
      <c r="F7" s="53"/>
      <c r="G7" s="58">
        <v>15.24</v>
      </c>
      <c r="H7" s="48"/>
    </row>
    <row r="8" spans="1:8" ht="16.5" customHeight="1">
      <c r="A8" s="49"/>
      <c r="B8" s="55">
        <v>5</v>
      </c>
      <c r="C8" s="55" t="s">
        <v>46</v>
      </c>
      <c r="D8" s="56" t="s">
        <v>130</v>
      </c>
      <c r="E8" s="57">
        <v>10.9</v>
      </c>
      <c r="F8" s="53"/>
      <c r="G8" s="58">
        <v>10.9</v>
      </c>
      <c r="H8" s="48"/>
    </row>
    <row r="9" spans="1:8" ht="16.5" customHeight="1">
      <c r="A9" s="49"/>
      <c r="B9" s="55">
        <v>6</v>
      </c>
      <c r="C9" s="55" t="s">
        <v>48</v>
      </c>
      <c r="D9" s="56" t="s">
        <v>131</v>
      </c>
      <c r="E9" s="57">
        <v>2.9</v>
      </c>
      <c r="F9" s="53"/>
      <c r="G9" s="58">
        <v>2.9</v>
      </c>
      <c r="H9" s="48"/>
    </row>
    <row r="10" spans="1:8" ht="16.5" customHeight="1">
      <c r="A10" s="49"/>
      <c r="B10" s="55">
        <v>7</v>
      </c>
      <c r="C10" s="59" t="s">
        <v>50</v>
      </c>
      <c r="D10" s="60" t="s">
        <v>132</v>
      </c>
      <c r="E10" s="61">
        <v>1.96</v>
      </c>
      <c r="F10" s="53"/>
      <c r="G10" s="62">
        <v>1.96</v>
      </c>
      <c r="H10" s="48"/>
    </row>
    <row r="11" spans="1:8" ht="16.5" customHeight="1">
      <c r="A11" s="49"/>
      <c r="B11" s="55">
        <v>8</v>
      </c>
      <c r="C11" s="55" t="s">
        <v>85</v>
      </c>
      <c r="D11" s="56" t="s">
        <v>133</v>
      </c>
      <c r="E11" s="57">
        <v>5.68</v>
      </c>
      <c r="F11" s="63"/>
      <c r="G11" s="58"/>
      <c r="H11" s="64"/>
    </row>
    <row r="12" spans="1:8" ht="16.5" customHeight="1">
      <c r="A12" s="65" t="s">
        <v>134</v>
      </c>
      <c r="B12" s="43">
        <v>1</v>
      </c>
      <c r="C12" s="43" t="s">
        <v>41</v>
      </c>
      <c r="D12" s="66" t="s">
        <v>135</v>
      </c>
      <c r="E12" s="45">
        <v>5.88</v>
      </c>
      <c r="F12" s="46"/>
      <c r="G12" s="47">
        <v>5.46</v>
      </c>
      <c r="H12" s="48"/>
    </row>
    <row r="13" spans="1:8" ht="16.5" customHeight="1">
      <c r="A13" s="67"/>
      <c r="B13" s="55">
        <v>2</v>
      </c>
      <c r="C13" s="55" t="s">
        <v>41</v>
      </c>
      <c r="D13" s="68" t="s">
        <v>136</v>
      </c>
      <c r="E13" s="57">
        <v>4.9</v>
      </c>
      <c r="F13" s="53"/>
      <c r="G13" s="58">
        <v>4.9</v>
      </c>
      <c r="H13" s="48"/>
    </row>
    <row r="14" spans="1:8" ht="16.5" customHeight="1">
      <c r="A14" s="67"/>
      <c r="B14" s="55">
        <v>3</v>
      </c>
      <c r="C14" s="55" t="s">
        <v>41</v>
      </c>
      <c r="D14" s="69" t="s">
        <v>137</v>
      </c>
      <c r="E14" s="57">
        <v>7.8</v>
      </c>
      <c r="F14" s="53"/>
      <c r="G14" s="58">
        <v>7.8</v>
      </c>
      <c r="H14" s="48"/>
    </row>
    <row r="15" spans="1:8" ht="24" customHeight="1">
      <c r="A15" s="67"/>
      <c r="B15" s="55">
        <v>4</v>
      </c>
      <c r="C15" s="70" t="s">
        <v>92</v>
      </c>
      <c r="D15" s="71" t="s">
        <v>138</v>
      </c>
      <c r="E15" s="72">
        <v>5.75</v>
      </c>
      <c r="F15" s="53"/>
      <c r="G15" s="73"/>
      <c r="H15" s="48"/>
    </row>
    <row r="16" spans="1:8" ht="16.5" customHeight="1">
      <c r="A16" s="74"/>
      <c r="B16" s="75">
        <v>5</v>
      </c>
      <c r="C16" s="59" t="s">
        <v>41</v>
      </c>
      <c r="D16" s="71" t="s">
        <v>139</v>
      </c>
      <c r="E16" s="72"/>
      <c r="F16" s="53"/>
      <c r="G16" s="73">
        <v>2.6</v>
      </c>
      <c r="H16" s="48"/>
    </row>
    <row r="17" spans="1:8" ht="16.5" customHeight="1">
      <c r="A17" s="74"/>
      <c r="B17" s="55">
        <v>6</v>
      </c>
      <c r="C17" s="59" t="s">
        <v>118</v>
      </c>
      <c r="D17" s="71" t="s">
        <v>140</v>
      </c>
      <c r="E17" s="72">
        <v>6.97</v>
      </c>
      <c r="F17" s="53"/>
      <c r="G17" s="73"/>
      <c r="H17" s="48"/>
    </row>
    <row r="18" spans="1:8" ht="16.5" customHeight="1">
      <c r="A18" s="76"/>
      <c r="B18" s="77">
        <v>7</v>
      </c>
      <c r="C18" s="78" t="s">
        <v>94</v>
      </c>
      <c r="D18" s="79" t="s">
        <v>141</v>
      </c>
      <c r="E18" s="80">
        <v>0.9</v>
      </c>
      <c r="F18" s="63"/>
      <c r="G18" s="81"/>
      <c r="H18" s="64"/>
    </row>
    <row r="19" spans="1:8" ht="16.5" customHeight="1">
      <c r="A19" s="49" t="s">
        <v>142</v>
      </c>
      <c r="B19" s="75">
        <v>1</v>
      </c>
      <c r="C19" s="75" t="s">
        <v>61</v>
      </c>
      <c r="D19" s="82" t="s">
        <v>143</v>
      </c>
      <c r="E19" s="61">
        <v>3.49</v>
      </c>
      <c r="F19" s="46"/>
      <c r="G19" s="62">
        <v>3.54</v>
      </c>
      <c r="H19" s="48"/>
    </row>
    <row r="20" spans="1:8" ht="16.5" customHeight="1">
      <c r="A20" s="49"/>
      <c r="B20" s="55">
        <v>2</v>
      </c>
      <c r="C20" s="55" t="s">
        <v>61</v>
      </c>
      <c r="D20" s="69" t="s">
        <v>144</v>
      </c>
      <c r="E20" s="57">
        <v>4.56</v>
      </c>
      <c r="F20" s="53"/>
      <c r="G20" s="58">
        <v>4.49</v>
      </c>
      <c r="H20" s="48"/>
    </row>
    <row r="21" spans="1:8" ht="16.5" customHeight="1">
      <c r="A21" s="49"/>
      <c r="B21" s="55">
        <v>3</v>
      </c>
      <c r="C21" s="55" t="s">
        <v>61</v>
      </c>
      <c r="D21" s="69" t="s">
        <v>145</v>
      </c>
      <c r="E21" s="57">
        <v>3.95</v>
      </c>
      <c r="F21" s="53"/>
      <c r="G21" s="58">
        <v>3.97</v>
      </c>
      <c r="H21" s="48"/>
    </row>
    <row r="22" spans="1:8" ht="16.5" customHeight="1">
      <c r="A22" s="49"/>
      <c r="B22" s="55">
        <v>4</v>
      </c>
      <c r="C22" s="83" t="s">
        <v>101</v>
      </c>
      <c r="D22" s="69" t="s">
        <v>146</v>
      </c>
      <c r="E22" s="57">
        <v>6.8</v>
      </c>
      <c r="F22" s="53"/>
      <c r="G22" s="58">
        <v>6.8</v>
      </c>
      <c r="H22" s="48"/>
    </row>
    <row r="23" spans="1:8" ht="16.5" customHeight="1">
      <c r="A23" s="49"/>
      <c r="B23" s="75">
        <v>5</v>
      </c>
      <c r="C23" s="75" t="s">
        <v>41</v>
      </c>
      <c r="D23" s="82" t="s">
        <v>147</v>
      </c>
      <c r="E23" s="61">
        <v>5.1</v>
      </c>
      <c r="F23" s="53"/>
      <c r="G23" s="62">
        <v>5.3</v>
      </c>
      <c r="H23" s="48"/>
    </row>
    <row r="24" spans="1:8" ht="16.5" customHeight="1">
      <c r="A24" s="49"/>
      <c r="B24" s="55">
        <v>6</v>
      </c>
      <c r="C24" s="55" t="s">
        <v>41</v>
      </c>
      <c r="D24" s="84" t="s">
        <v>148</v>
      </c>
      <c r="E24" s="85">
        <v>6.3</v>
      </c>
      <c r="F24" s="53"/>
      <c r="G24" s="86">
        <v>6.3</v>
      </c>
      <c r="H24" s="48"/>
    </row>
    <row r="25" spans="1:8" ht="16.5" customHeight="1">
      <c r="A25" s="49"/>
      <c r="B25" s="55">
        <v>7</v>
      </c>
      <c r="C25" s="55" t="s">
        <v>41</v>
      </c>
      <c r="D25" s="87" t="s">
        <v>149</v>
      </c>
      <c r="E25" s="85">
        <v>6.5</v>
      </c>
      <c r="F25" s="53"/>
      <c r="G25" s="86">
        <v>6.5</v>
      </c>
      <c r="H25" s="48"/>
    </row>
    <row r="26" spans="1:8" ht="16.5" customHeight="1">
      <c r="A26" s="49"/>
      <c r="B26" s="55">
        <v>8</v>
      </c>
      <c r="C26" s="55" t="s">
        <v>41</v>
      </c>
      <c r="D26" s="56" t="s">
        <v>150</v>
      </c>
      <c r="E26" s="57">
        <v>5.7</v>
      </c>
      <c r="F26" s="53"/>
      <c r="G26" s="58">
        <v>5.7</v>
      </c>
      <c r="H26" s="48"/>
    </row>
    <row r="27" spans="1:8" ht="16.5" customHeight="1">
      <c r="A27" s="49"/>
      <c r="B27" s="55">
        <v>9</v>
      </c>
      <c r="C27" s="55" t="s">
        <v>59</v>
      </c>
      <c r="D27" s="69" t="s">
        <v>151</v>
      </c>
      <c r="E27" s="57">
        <v>10</v>
      </c>
      <c r="F27" s="53"/>
      <c r="G27" s="58">
        <v>10</v>
      </c>
      <c r="H27" s="48"/>
    </row>
    <row r="28" spans="1:8" ht="16.5" customHeight="1">
      <c r="A28" s="49"/>
      <c r="B28" s="55">
        <v>10</v>
      </c>
      <c r="C28" s="55" t="s">
        <v>59</v>
      </c>
      <c r="D28" s="69" t="s">
        <v>152</v>
      </c>
      <c r="E28" s="57">
        <v>9.7</v>
      </c>
      <c r="F28" s="53"/>
      <c r="G28" s="58">
        <v>10</v>
      </c>
      <c r="H28" s="48"/>
    </row>
    <row r="29" spans="1:8" ht="16.5" customHeight="1">
      <c r="A29" s="49"/>
      <c r="B29" s="55">
        <v>11</v>
      </c>
      <c r="C29" s="55" t="s">
        <v>59</v>
      </c>
      <c r="D29" s="56" t="s">
        <v>153</v>
      </c>
      <c r="E29" s="57">
        <v>6.7</v>
      </c>
      <c r="F29" s="53"/>
      <c r="G29" s="58">
        <v>7.5</v>
      </c>
      <c r="H29" s="48"/>
    </row>
    <row r="30" spans="1:8" ht="16.5" customHeight="1">
      <c r="A30" s="49"/>
      <c r="B30" s="55">
        <v>12</v>
      </c>
      <c r="C30" s="55" t="s">
        <v>59</v>
      </c>
      <c r="D30" s="88" t="s">
        <v>154</v>
      </c>
      <c r="E30" s="57">
        <v>4.3</v>
      </c>
      <c r="F30" s="53"/>
      <c r="G30" s="58">
        <v>5.5</v>
      </c>
      <c r="H30" s="48"/>
    </row>
    <row r="31" spans="1:8" ht="16.5" customHeight="1">
      <c r="A31" s="49"/>
      <c r="B31" s="55">
        <v>13</v>
      </c>
      <c r="C31" s="55" t="s">
        <v>59</v>
      </c>
      <c r="D31" s="88" t="s">
        <v>155</v>
      </c>
      <c r="E31" s="85">
        <v>8.9</v>
      </c>
      <c r="F31" s="53"/>
      <c r="G31" s="86">
        <v>8.9</v>
      </c>
      <c r="H31" s="48"/>
    </row>
    <row r="32" spans="1:8" ht="16.5" customHeight="1">
      <c r="A32" s="49"/>
      <c r="B32" s="55">
        <v>14</v>
      </c>
      <c r="C32" s="55" t="s">
        <v>59</v>
      </c>
      <c r="D32" s="88" t="s">
        <v>156</v>
      </c>
      <c r="E32" s="57">
        <v>9.3</v>
      </c>
      <c r="F32" s="53"/>
      <c r="G32" s="58">
        <v>9.9</v>
      </c>
      <c r="H32" s="48"/>
    </row>
    <row r="33" spans="1:8" ht="16.5" customHeight="1">
      <c r="A33" s="49"/>
      <c r="B33" s="55">
        <v>15</v>
      </c>
      <c r="C33" s="55" t="s">
        <v>59</v>
      </c>
      <c r="D33" s="88" t="s">
        <v>157</v>
      </c>
      <c r="E33" s="57">
        <v>9.3</v>
      </c>
      <c r="F33" s="53"/>
      <c r="G33" s="58">
        <v>9.3</v>
      </c>
      <c r="H33" s="48"/>
    </row>
    <row r="34" spans="1:8" ht="16.5" customHeight="1">
      <c r="A34" s="49"/>
      <c r="B34" s="55">
        <v>16</v>
      </c>
      <c r="C34" s="55" t="s">
        <v>43</v>
      </c>
      <c r="D34" s="69" t="s">
        <v>158</v>
      </c>
      <c r="E34" s="57">
        <v>15</v>
      </c>
      <c r="F34" s="53"/>
      <c r="G34" s="58">
        <v>16</v>
      </c>
      <c r="H34" s="48"/>
    </row>
    <row r="35" spans="1:8" ht="16.5" customHeight="1">
      <c r="A35" s="49"/>
      <c r="B35" s="55">
        <v>17</v>
      </c>
      <c r="C35" s="55" t="s">
        <v>41</v>
      </c>
      <c r="D35" s="69" t="s">
        <v>159</v>
      </c>
      <c r="E35" s="57">
        <v>7</v>
      </c>
      <c r="F35" s="53"/>
      <c r="G35" s="58">
        <v>7.1</v>
      </c>
      <c r="H35" s="48"/>
    </row>
    <row r="36" spans="1:8" ht="16.5" customHeight="1">
      <c r="A36" s="49"/>
      <c r="B36" s="55">
        <v>18</v>
      </c>
      <c r="C36" s="55" t="s">
        <v>41</v>
      </c>
      <c r="D36" s="56" t="s">
        <v>160</v>
      </c>
      <c r="E36" s="57">
        <v>4.3</v>
      </c>
      <c r="F36" s="53"/>
      <c r="G36" s="58">
        <v>4.3</v>
      </c>
      <c r="H36" s="48"/>
    </row>
    <row r="37" spans="1:8" ht="14.25">
      <c r="A37" s="49"/>
      <c r="B37" s="55">
        <v>19</v>
      </c>
      <c r="C37" s="89" t="s">
        <v>118</v>
      </c>
      <c r="D37" s="90" t="s">
        <v>161</v>
      </c>
      <c r="E37" s="91">
        <v>6</v>
      </c>
      <c r="F37" s="53"/>
      <c r="G37" s="92">
        <v>6</v>
      </c>
      <c r="H37" s="48"/>
    </row>
    <row r="38" spans="1:8" ht="15">
      <c r="A38" s="93"/>
      <c r="B38" s="50">
        <v>20</v>
      </c>
      <c r="C38" s="94" t="s">
        <v>41</v>
      </c>
      <c r="D38" s="95" t="s">
        <v>162</v>
      </c>
      <c r="E38" s="96">
        <v>5.05</v>
      </c>
      <c r="F38" s="63"/>
      <c r="G38" s="97">
        <v>5.05</v>
      </c>
      <c r="H38" s="48"/>
    </row>
    <row r="39" spans="1:8" ht="15">
      <c r="A39" s="98"/>
      <c r="B39" s="99"/>
      <c r="C39" s="98"/>
      <c r="D39" s="100" t="s">
        <v>163</v>
      </c>
      <c r="E39" s="101">
        <f>SUM(E4:E38)</f>
        <v>227.05000000000004</v>
      </c>
      <c r="F39" s="102"/>
      <c r="G39" s="101">
        <f>SUM(G4:G38)</f>
        <v>213.76000000000002</v>
      </c>
      <c r="H39" s="103"/>
    </row>
  </sheetData>
  <sheetProtection password="CC79" sheet="1" objects="1" formatColumns="0" formatRows="0" selectLockedCells="1"/>
  <mergeCells count="12">
    <mergeCell ref="A1:H1"/>
    <mergeCell ref="A2:A3"/>
    <mergeCell ref="A4:A11"/>
    <mergeCell ref="A12:A18"/>
    <mergeCell ref="A19:A38"/>
    <mergeCell ref="B2:B3"/>
    <mergeCell ref="C2:C3"/>
    <mergeCell ref="D2:D3"/>
    <mergeCell ref="E2:E3"/>
    <mergeCell ref="F2:F3"/>
    <mergeCell ref="G2:G3"/>
    <mergeCell ref="H2:H3"/>
  </mergeCells>
  <dataValidations count="1">
    <dataValidation type="whole" operator="greaterThanOrEqual" allowBlank="1" showInputMessage="1" showErrorMessage="1" promptTitle="提示" prompt="请输入大于等于0的整数！" error="请输入大于等于0的整数！" sqref="F4:F38 H4:H38">
      <formula1>0</formula1>
    </dataValidation>
  </dataValidations>
  <printOptions horizontalCentered="1"/>
  <pageMargins left="0.24" right="0.24" top="0.75" bottom="0.75" header="0.31" footer="0.31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0"/>
  <sheetViews>
    <sheetView workbookViewId="0" topLeftCell="A1">
      <selection activeCell="I19" sqref="I19"/>
    </sheetView>
  </sheetViews>
  <sheetFormatPr defaultColWidth="9.00390625" defaultRowHeight="14.25"/>
  <cols>
    <col min="1" max="1" width="9.00390625" style="1" customWidth="1"/>
    <col min="2" max="2" width="5.50390625" style="1" customWidth="1"/>
    <col min="3" max="3" width="9.875" style="1" customWidth="1"/>
    <col min="4" max="4" width="9.00390625" style="1" customWidth="1"/>
    <col min="5" max="5" width="66.125" style="1" customWidth="1"/>
    <col min="6" max="16384" width="9.00390625" style="1" customWidth="1"/>
  </cols>
  <sheetData>
    <row r="1" spans="1:11" ht="14.25">
      <c r="A1" s="1" t="s">
        <v>164</v>
      </c>
      <c r="B1" s="1" t="s">
        <v>165</v>
      </c>
      <c r="C1" s="1" t="s">
        <v>2</v>
      </c>
      <c r="D1" s="1" t="s">
        <v>35</v>
      </c>
      <c r="E1" s="1" t="s">
        <v>166</v>
      </c>
      <c r="F1" s="1" t="s">
        <v>167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</row>
    <row r="2" spans="1:11" ht="14.25">
      <c r="A2" s="25" t="s">
        <v>173</v>
      </c>
      <c r="B2" s="26">
        <v>2</v>
      </c>
      <c r="C2" s="26" t="s">
        <v>174</v>
      </c>
      <c r="D2" s="26" t="s">
        <v>175</v>
      </c>
      <c r="E2" s="26" t="s">
        <v>176</v>
      </c>
      <c r="F2" s="27">
        <v>3.6</v>
      </c>
      <c r="G2" s="26">
        <v>172</v>
      </c>
      <c r="H2" s="13"/>
      <c r="I2" s="28"/>
      <c r="J2" s="26" t="s">
        <v>177</v>
      </c>
      <c r="K2" s="26" t="s">
        <v>178</v>
      </c>
    </row>
    <row r="3" spans="1:11" ht="14.25">
      <c r="A3" s="25" t="s">
        <v>173</v>
      </c>
      <c r="B3" s="26">
        <v>2</v>
      </c>
      <c r="C3" s="26" t="s">
        <v>174</v>
      </c>
      <c r="D3" s="26" t="s">
        <v>175</v>
      </c>
      <c r="E3" s="26" t="s">
        <v>179</v>
      </c>
      <c r="F3" s="27">
        <v>4</v>
      </c>
      <c r="G3" s="26">
        <v>173</v>
      </c>
      <c r="H3" s="13"/>
      <c r="I3" s="28"/>
      <c r="J3" s="26" t="s">
        <v>177</v>
      </c>
      <c r="K3" s="26" t="s">
        <v>178</v>
      </c>
    </row>
    <row r="4" spans="1:11" ht="14.25">
      <c r="A4" s="25" t="s">
        <v>173</v>
      </c>
      <c r="B4" s="26">
        <v>2</v>
      </c>
      <c r="C4" s="26" t="s">
        <v>174</v>
      </c>
      <c r="D4" s="26" t="s">
        <v>175</v>
      </c>
      <c r="E4" s="26" t="s">
        <v>180</v>
      </c>
      <c r="F4" s="27">
        <v>3.6</v>
      </c>
      <c r="G4" s="26">
        <v>174</v>
      </c>
      <c r="H4" s="13"/>
      <c r="I4" s="28"/>
      <c r="J4" s="26" t="s">
        <v>177</v>
      </c>
      <c r="K4" s="26" t="s">
        <v>178</v>
      </c>
    </row>
    <row r="5" spans="1:11" ht="14.25">
      <c r="A5" s="25" t="s">
        <v>173</v>
      </c>
      <c r="B5" s="26">
        <v>2</v>
      </c>
      <c r="C5" s="26" t="s">
        <v>174</v>
      </c>
      <c r="D5" s="26" t="s">
        <v>175</v>
      </c>
      <c r="E5" s="26" t="s">
        <v>181</v>
      </c>
      <c r="F5" s="27">
        <v>9</v>
      </c>
      <c r="G5" s="26">
        <v>175</v>
      </c>
      <c r="H5" s="13"/>
      <c r="I5" s="28"/>
      <c r="J5" s="26" t="s">
        <v>177</v>
      </c>
      <c r="K5" s="26" t="s">
        <v>178</v>
      </c>
    </row>
    <row r="6" spans="1:11" ht="14.25">
      <c r="A6" s="25" t="s">
        <v>173</v>
      </c>
      <c r="B6" s="26">
        <v>2</v>
      </c>
      <c r="C6" s="26" t="s">
        <v>174</v>
      </c>
      <c r="D6" s="26" t="s">
        <v>175</v>
      </c>
      <c r="E6" s="26" t="s">
        <v>182</v>
      </c>
      <c r="F6" s="27">
        <v>14</v>
      </c>
      <c r="G6" s="26">
        <v>176</v>
      </c>
      <c r="H6" s="13"/>
      <c r="I6" s="28"/>
      <c r="J6" s="26" t="s">
        <v>177</v>
      </c>
      <c r="K6" s="26" t="s">
        <v>178</v>
      </c>
    </row>
    <row r="7" spans="1:11" ht="14.25">
      <c r="A7" s="25" t="s">
        <v>173</v>
      </c>
      <c r="B7" s="26">
        <v>2</v>
      </c>
      <c r="C7" s="26" t="s">
        <v>174</v>
      </c>
      <c r="D7" s="26" t="s">
        <v>175</v>
      </c>
      <c r="E7" s="26" t="s">
        <v>183</v>
      </c>
      <c r="F7" s="27">
        <v>11</v>
      </c>
      <c r="G7" s="26">
        <v>180</v>
      </c>
      <c r="H7" s="13"/>
      <c r="I7" s="28"/>
      <c r="J7" s="26"/>
      <c r="K7" s="26" t="s">
        <v>184</v>
      </c>
    </row>
    <row r="8" spans="1:11" ht="14.25">
      <c r="A8" s="25" t="s">
        <v>173</v>
      </c>
      <c r="B8" s="26">
        <v>2</v>
      </c>
      <c r="C8" s="26" t="s">
        <v>174</v>
      </c>
      <c r="D8" s="26" t="s">
        <v>175</v>
      </c>
      <c r="E8" s="26" t="s">
        <v>185</v>
      </c>
      <c r="F8" s="27">
        <v>9.6</v>
      </c>
      <c r="G8" s="26">
        <v>181</v>
      </c>
      <c r="H8" s="13"/>
      <c r="I8" s="28"/>
      <c r="J8" s="26" t="s">
        <v>177</v>
      </c>
      <c r="K8" s="26" t="s">
        <v>178</v>
      </c>
    </row>
    <row r="9" spans="1:11" ht="14.25">
      <c r="A9" s="25" t="s">
        <v>173</v>
      </c>
      <c r="B9" s="26">
        <v>2</v>
      </c>
      <c r="C9" s="26" t="s">
        <v>174</v>
      </c>
      <c r="D9" s="26" t="s">
        <v>175</v>
      </c>
      <c r="E9" s="26" t="s">
        <v>186</v>
      </c>
      <c r="F9" s="27">
        <v>6</v>
      </c>
      <c r="G9" s="26">
        <v>182</v>
      </c>
      <c r="H9" s="13"/>
      <c r="I9" s="28"/>
      <c r="J9" s="26" t="s">
        <v>177</v>
      </c>
      <c r="K9" s="26" t="s">
        <v>178</v>
      </c>
    </row>
    <row r="10" spans="1:11" ht="14.25">
      <c r="A10" s="25" t="s">
        <v>173</v>
      </c>
      <c r="B10" s="26">
        <v>2</v>
      </c>
      <c r="C10" s="26" t="s">
        <v>174</v>
      </c>
      <c r="D10" s="26" t="s">
        <v>175</v>
      </c>
      <c r="E10" s="26" t="s">
        <v>187</v>
      </c>
      <c r="F10" s="27">
        <v>6</v>
      </c>
      <c r="G10" s="26">
        <v>183</v>
      </c>
      <c r="H10" s="13"/>
      <c r="I10" s="28"/>
      <c r="J10" s="26" t="s">
        <v>177</v>
      </c>
      <c r="K10" s="26" t="s">
        <v>178</v>
      </c>
    </row>
    <row r="11" spans="1:11" ht="14.25">
      <c r="A11" s="25" t="s">
        <v>173</v>
      </c>
      <c r="B11" s="26">
        <v>2</v>
      </c>
      <c r="C11" s="26" t="s">
        <v>174</v>
      </c>
      <c r="D11" s="26" t="s">
        <v>175</v>
      </c>
      <c r="E11" s="26" t="s">
        <v>188</v>
      </c>
      <c r="F11" s="27">
        <v>7</v>
      </c>
      <c r="G11" s="26">
        <v>184</v>
      </c>
      <c r="H11" s="13"/>
      <c r="I11" s="28"/>
      <c r="J11" s="26" t="s">
        <v>177</v>
      </c>
      <c r="K11" s="26" t="s">
        <v>178</v>
      </c>
    </row>
    <row r="12" spans="1:11" ht="14.25">
      <c r="A12" s="25" t="s">
        <v>173</v>
      </c>
      <c r="B12" s="26">
        <v>2</v>
      </c>
      <c r="C12" s="26" t="s">
        <v>174</v>
      </c>
      <c r="D12" s="26" t="s">
        <v>175</v>
      </c>
      <c r="E12" s="26" t="s">
        <v>189</v>
      </c>
      <c r="F12" s="27">
        <v>7.5</v>
      </c>
      <c r="G12" s="26">
        <v>185</v>
      </c>
      <c r="H12" s="13"/>
      <c r="I12" s="28"/>
      <c r="J12" s="26" t="s">
        <v>177</v>
      </c>
      <c r="K12" s="26" t="s">
        <v>178</v>
      </c>
    </row>
    <row r="13" spans="1:11" ht="14.25">
      <c r="A13" s="25" t="s">
        <v>173</v>
      </c>
      <c r="B13" s="26">
        <v>2</v>
      </c>
      <c r="C13" s="26" t="s">
        <v>174</v>
      </c>
      <c r="D13" s="26" t="s">
        <v>175</v>
      </c>
      <c r="E13" s="26" t="s">
        <v>190</v>
      </c>
      <c r="F13" s="27">
        <v>4.5</v>
      </c>
      <c r="G13" s="26">
        <v>186</v>
      </c>
      <c r="H13" s="13"/>
      <c r="I13" s="28"/>
      <c r="J13" s="26" t="s">
        <v>177</v>
      </c>
      <c r="K13" s="26" t="s">
        <v>178</v>
      </c>
    </row>
    <row r="14" spans="1:11" ht="14.25">
      <c r="A14" s="25" t="s">
        <v>173</v>
      </c>
      <c r="B14" s="26">
        <v>2</v>
      </c>
      <c r="C14" s="26" t="s">
        <v>174</v>
      </c>
      <c r="D14" s="26" t="s">
        <v>175</v>
      </c>
      <c r="E14" s="26" t="s">
        <v>191</v>
      </c>
      <c r="F14" s="27">
        <v>7</v>
      </c>
      <c r="G14" s="26">
        <v>187</v>
      </c>
      <c r="H14" s="13"/>
      <c r="I14" s="28"/>
      <c r="J14" s="26" t="s">
        <v>177</v>
      </c>
      <c r="K14" s="26" t="s">
        <v>178</v>
      </c>
    </row>
    <row r="15" spans="1:11" ht="14.25">
      <c r="A15" s="25" t="s">
        <v>173</v>
      </c>
      <c r="B15" s="26">
        <v>2</v>
      </c>
      <c r="C15" s="26" t="s">
        <v>174</v>
      </c>
      <c r="D15" s="26" t="s">
        <v>175</v>
      </c>
      <c r="E15" s="26" t="s">
        <v>192</v>
      </c>
      <c r="F15" s="27">
        <v>4.8</v>
      </c>
      <c r="G15" s="26">
        <v>188</v>
      </c>
      <c r="H15" s="13"/>
      <c r="I15" s="28"/>
      <c r="J15" s="26" t="s">
        <v>177</v>
      </c>
      <c r="K15" s="26" t="s">
        <v>178</v>
      </c>
    </row>
    <row r="16" spans="1:11" ht="14.25">
      <c r="A16" s="25" t="s">
        <v>173</v>
      </c>
      <c r="B16" s="26">
        <v>2</v>
      </c>
      <c r="C16" s="26" t="s">
        <v>174</v>
      </c>
      <c r="D16" s="26" t="s">
        <v>175</v>
      </c>
      <c r="E16" s="26" t="s">
        <v>193</v>
      </c>
      <c r="F16" s="27">
        <v>4.8</v>
      </c>
      <c r="G16" s="26">
        <v>189</v>
      </c>
      <c r="H16" s="13"/>
      <c r="I16" s="28"/>
      <c r="J16" s="26" t="s">
        <v>177</v>
      </c>
      <c r="K16" s="26" t="s">
        <v>178</v>
      </c>
    </row>
    <row r="17" spans="1:11" ht="14.25">
      <c r="A17" s="25" t="s">
        <v>173</v>
      </c>
      <c r="B17" s="26">
        <v>2</v>
      </c>
      <c r="C17" s="26" t="s">
        <v>174</v>
      </c>
      <c r="D17" s="26" t="s">
        <v>175</v>
      </c>
      <c r="E17" s="26" t="s">
        <v>194</v>
      </c>
      <c r="F17" s="27">
        <v>7</v>
      </c>
      <c r="G17" s="26">
        <v>190</v>
      </c>
      <c r="H17" s="13"/>
      <c r="I17" s="28"/>
      <c r="J17" s="26" t="s">
        <v>177</v>
      </c>
      <c r="K17" s="26" t="s">
        <v>178</v>
      </c>
    </row>
    <row r="18" spans="1:11" ht="14.25">
      <c r="A18" s="25" t="s">
        <v>173</v>
      </c>
      <c r="B18" s="26">
        <v>2</v>
      </c>
      <c r="C18" s="26" t="s">
        <v>174</v>
      </c>
      <c r="D18" s="26" t="s">
        <v>175</v>
      </c>
      <c r="E18" s="26" t="s">
        <v>195</v>
      </c>
      <c r="F18" s="27">
        <v>7.5</v>
      </c>
      <c r="G18" s="26">
        <v>191</v>
      </c>
      <c r="H18" s="13"/>
      <c r="I18" s="28"/>
      <c r="J18" s="26" t="s">
        <v>177</v>
      </c>
      <c r="K18" s="26" t="s">
        <v>178</v>
      </c>
    </row>
    <row r="19" spans="1:11" ht="14.25">
      <c r="A19" s="25" t="s">
        <v>173</v>
      </c>
      <c r="B19" s="26">
        <v>2</v>
      </c>
      <c r="C19" s="26" t="s">
        <v>174</v>
      </c>
      <c r="D19" s="26" t="s">
        <v>175</v>
      </c>
      <c r="E19" s="26" t="s">
        <v>196</v>
      </c>
      <c r="F19" s="27">
        <v>3.4</v>
      </c>
      <c r="G19" s="26">
        <v>192</v>
      </c>
      <c r="H19" s="13"/>
      <c r="I19" s="28"/>
      <c r="J19" s="26" t="s">
        <v>177</v>
      </c>
      <c r="K19" s="26" t="s">
        <v>197</v>
      </c>
    </row>
    <row r="20" spans="1:11" ht="14.25">
      <c r="A20" s="25" t="s">
        <v>173</v>
      </c>
      <c r="B20" s="26">
        <v>2</v>
      </c>
      <c r="C20" s="26" t="s">
        <v>174</v>
      </c>
      <c r="D20" s="26" t="s">
        <v>175</v>
      </c>
      <c r="E20" s="26" t="s">
        <v>198</v>
      </c>
      <c r="F20" s="27">
        <v>3.4</v>
      </c>
      <c r="G20" s="26">
        <v>193</v>
      </c>
      <c r="H20" s="13"/>
      <c r="I20" s="28"/>
      <c r="J20" s="26" t="s">
        <v>177</v>
      </c>
      <c r="K20" s="26" t="s">
        <v>197</v>
      </c>
    </row>
    <row r="21" spans="1:11" ht="14.25">
      <c r="A21" s="25" t="s">
        <v>173</v>
      </c>
      <c r="B21" s="26">
        <v>2</v>
      </c>
      <c r="C21" s="26" t="s">
        <v>174</v>
      </c>
      <c r="D21" s="26" t="s">
        <v>199</v>
      </c>
      <c r="E21" s="26" t="s">
        <v>200</v>
      </c>
      <c r="F21" s="27">
        <v>28</v>
      </c>
      <c r="G21" s="26">
        <v>194</v>
      </c>
      <c r="H21" s="13"/>
      <c r="I21" s="28"/>
      <c r="J21" s="26" t="s">
        <v>177</v>
      </c>
      <c r="K21" s="26" t="s">
        <v>201</v>
      </c>
    </row>
    <row r="22" spans="1:11" ht="14.25">
      <c r="A22" s="25" t="s">
        <v>173</v>
      </c>
      <c r="B22" s="26">
        <v>2</v>
      </c>
      <c r="C22" s="26" t="s">
        <v>174</v>
      </c>
      <c r="D22" s="26" t="s">
        <v>199</v>
      </c>
      <c r="E22" s="26" t="s">
        <v>202</v>
      </c>
      <c r="F22" s="27">
        <v>25</v>
      </c>
      <c r="G22" s="26">
        <v>195</v>
      </c>
      <c r="H22" s="13"/>
      <c r="I22" s="28"/>
      <c r="J22" s="26" t="s">
        <v>177</v>
      </c>
      <c r="K22" s="26" t="s">
        <v>201</v>
      </c>
    </row>
    <row r="23" spans="1:11" ht="14.25">
      <c r="A23" s="25" t="s">
        <v>173</v>
      </c>
      <c r="B23" s="26">
        <v>2</v>
      </c>
      <c r="C23" s="26" t="s">
        <v>174</v>
      </c>
      <c r="D23" s="26" t="s">
        <v>175</v>
      </c>
      <c r="E23" s="26" t="s">
        <v>203</v>
      </c>
      <c r="F23" s="27">
        <v>27</v>
      </c>
      <c r="G23" s="26">
        <v>196</v>
      </c>
      <c r="H23" s="13"/>
      <c r="I23" s="28"/>
      <c r="J23" s="26" t="s">
        <v>177</v>
      </c>
      <c r="K23" s="26" t="s">
        <v>204</v>
      </c>
    </row>
    <row r="24" spans="1:11" ht="14.25">
      <c r="A24" s="25" t="s">
        <v>173</v>
      </c>
      <c r="B24" s="26">
        <v>2</v>
      </c>
      <c r="C24" s="26" t="s">
        <v>174</v>
      </c>
      <c r="D24" s="26" t="s">
        <v>199</v>
      </c>
      <c r="E24" s="26" t="s">
        <v>205</v>
      </c>
      <c r="F24" s="27">
        <v>34</v>
      </c>
      <c r="G24" s="26">
        <v>197</v>
      </c>
      <c r="H24" s="13"/>
      <c r="I24" s="28"/>
      <c r="J24" s="26" t="s">
        <v>177</v>
      </c>
      <c r="K24" s="26" t="s">
        <v>204</v>
      </c>
    </row>
    <row r="25" spans="1:11" ht="14.25">
      <c r="A25" s="25" t="s">
        <v>173</v>
      </c>
      <c r="B25" s="26">
        <v>2</v>
      </c>
      <c r="C25" s="26" t="s">
        <v>174</v>
      </c>
      <c r="D25" s="26" t="s">
        <v>175</v>
      </c>
      <c r="E25" s="26" t="s">
        <v>206</v>
      </c>
      <c r="F25" s="27">
        <v>39</v>
      </c>
      <c r="G25" s="26">
        <v>198</v>
      </c>
      <c r="H25" s="13"/>
      <c r="I25" s="28"/>
      <c r="J25" s="26" t="s">
        <v>177</v>
      </c>
      <c r="K25" s="26" t="s">
        <v>204</v>
      </c>
    </row>
    <row r="26" spans="1:11" ht="14.25">
      <c r="A26" s="25" t="s">
        <v>173</v>
      </c>
      <c r="B26" s="26">
        <v>2</v>
      </c>
      <c r="C26" s="26" t="s">
        <v>174</v>
      </c>
      <c r="D26" s="26" t="s">
        <v>175</v>
      </c>
      <c r="E26" s="26" t="s">
        <v>207</v>
      </c>
      <c r="F26" s="27">
        <v>19</v>
      </c>
      <c r="G26" s="26">
        <v>199</v>
      </c>
      <c r="H26" s="13"/>
      <c r="I26" s="28"/>
      <c r="J26" s="26" t="s">
        <v>177</v>
      </c>
      <c r="K26" s="26" t="s">
        <v>204</v>
      </c>
    </row>
    <row r="27" spans="1:11" ht="14.25">
      <c r="A27" s="25" t="s">
        <v>173</v>
      </c>
      <c r="B27" s="26">
        <v>2</v>
      </c>
      <c r="C27" s="26" t="s">
        <v>174</v>
      </c>
      <c r="D27" s="26" t="s">
        <v>199</v>
      </c>
      <c r="E27" s="26" t="s">
        <v>208</v>
      </c>
      <c r="F27" s="27">
        <v>36</v>
      </c>
      <c r="G27" s="26">
        <v>201</v>
      </c>
      <c r="H27" s="13"/>
      <c r="I27" s="28"/>
      <c r="J27" s="26" t="s">
        <v>177</v>
      </c>
      <c r="K27" s="26" t="s">
        <v>209</v>
      </c>
    </row>
    <row r="28" spans="1:11" ht="14.25">
      <c r="A28" s="25" t="s">
        <v>173</v>
      </c>
      <c r="B28" s="26">
        <v>2</v>
      </c>
      <c r="C28" s="26" t="s">
        <v>174</v>
      </c>
      <c r="D28" s="26" t="s">
        <v>175</v>
      </c>
      <c r="E28" s="26" t="s">
        <v>210</v>
      </c>
      <c r="F28" s="27">
        <v>30</v>
      </c>
      <c r="G28" s="26">
        <v>202</v>
      </c>
      <c r="H28" s="13"/>
      <c r="I28" s="28"/>
      <c r="J28" s="26" t="s">
        <v>177</v>
      </c>
      <c r="K28" s="26" t="s">
        <v>211</v>
      </c>
    </row>
    <row r="29" spans="1:11" ht="14.25">
      <c r="A29" s="25" t="s">
        <v>173</v>
      </c>
      <c r="B29" s="26">
        <v>2</v>
      </c>
      <c r="C29" s="26" t="s">
        <v>174</v>
      </c>
      <c r="D29" s="26" t="s">
        <v>175</v>
      </c>
      <c r="E29" s="26" t="s">
        <v>212</v>
      </c>
      <c r="F29" s="27">
        <v>27</v>
      </c>
      <c r="G29" s="26">
        <v>203</v>
      </c>
      <c r="H29" s="13"/>
      <c r="I29" s="28"/>
      <c r="J29" s="26" t="s">
        <v>177</v>
      </c>
      <c r="K29" s="26" t="s">
        <v>204</v>
      </c>
    </row>
    <row r="30" spans="1:11" ht="14.25">
      <c r="A30" s="25" t="s">
        <v>173</v>
      </c>
      <c r="B30" s="26">
        <v>2</v>
      </c>
      <c r="C30" s="26" t="s">
        <v>174</v>
      </c>
      <c r="D30" s="26" t="s">
        <v>199</v>
      </c>
      <c r="E30" s="26" t="s">
        <v>213</v>
      </c>
      <c r="F30" s="27">
        <v>19</v>
      </c>
      <c r="G30" s="26">
        <v>204</v>
      </c>
      <c r="H30" s="13"/>
      <c r="I30" s="28"/>
      <c r="J30" s="26" t="s">
        <v>177</v>
      </c>
      <c r="K30" s="26" t="s">
        <v>201</v>
      </c>
    </row>
    <row r="31" spans="1:11" ht="14.25">
      <c r="A31" s="25" t="s">
        <v>173</v>
      </c>
      <c r="B31" s="26">
        <v>2</v>
      </c>
      <c r="C31" s="26" t="s">
        <v>174</v>
      </c>
      <c r="D31" s="26" t="s">
        <v>199</v>
      </c>
      <c r="E31" s="26" t="s">
        <v>214</v>
      </c>
      <c r="F31" s="27">
        <v>28</v>
      </c>
      <c r="G31" s="26">
        <v>205</v>
      </c>
      <c r="H31" s="13"/>
      <c r="I31" s="28"/>
      <c r="J31" s="26" t="s">
        <v>177</v>
      </c>
      <c r="K31" s="26" t="s">
        <v>201</v>
      </c>
    </row>
    <row r="32" spans="1:11" ht="14.25">
      <c r="A32" s="25" t="s">
        <v>173</v>
      </c>
      <c r="B32" s="26">
        <v>2</v>
      </c>
      <c r="C32" s="26" t="s">
        <v>174</v>
      </c>
      <c r="D32" s="26" t="s">
        <v>199</v>
      </c>
      <c r="E32" s="26" t="s">
        <v>215</v>
      </c>
      <c r="F32" s="27">
        <v>27</v>
      </c>
      <c r="G32" s="26">
        <v>206</v>
      </c>
      <c r="H32" s="13"/>
      <c r="I32" s="28"/>
      <c r="J32" s="26" t="s">
        <v>177</v>
      </c>
      <c r="K32" s="26" t="s">
        <v>201</v>
      </c>
    </row>
    <row r="33" spans="1:11" ht="14.25">
      <c r="A33" s="25" t="s">
        <v>173</v>
      </c>
      <c r="B33" s="26">
        <v>2</v>
      </c>
      <c r="C33" s="26" t="s">
        <v>174</v>
      </c>
      <c r="D33" s="26" t="s">
        <v>175</v>
      </c>
      <c r="E33" s="26" t="s">
        <v>216</v>
      </c>
      <c r="F33" s="27">
        <v>20</v>
      </c>
      <c r="G33" s="26">
        <v>207</v>
      </c>
      <c r="H33" s="13"/>
      <c r="I33" s="28"/>
      <c r="J33" s="26" t="s">
        <v>177</v>
      </c>
      <c r="K33" s="26" t="s">
        <v>204</v>
      </c>
    </row>
    <row r="34" spans="1:11" ht="14.25">
      <c r="A34" s="25" t="s">
        <v>173</v>
      </c>
      <c r="B34" s="26">
        <v>2</v>
      </c>
      <c r="C34" s="26" t="s">
        <v>174</v>
      </c>
      <c r="D34" s="26" t="s">
        <v>175</v>
      </c>
      <c r="E34" s="26" t="s">
        <v>217</v>
      </c>
      <c r="F34" s="27">
        <v>28</v>
      </c>
      <c r="G34" s="26">
        <v>208</v>
      </c>
      <c r="H34" s="13"/>
      <c r="I34" s="28"/>
      <c r="J34" s="26" t="s">
        <v>177</v>
      </c>
      <c r="K34" s="26" t="s">
        <v>204</v>
      </c>
    </row>
    <row r="35" spans="1:11" ht="14.25">
      <c r="A35" s="25" t="s">
        <v>173</v>
      </c>
      <c r="B35" s="26">
        <v>2</v>
      </c>
      <c r="C35" s="26" t="s">
        <v>174</v>
      </c>
      <c r="D35" s="26" t="s">
        <v>175</v>
      </c>
      <c r="E35" s="26" t="s">
        <v>218</v>
      </c>
      <c r="F35" s="27">
        <v>33</v>
      </c>
      <c r="G35" s="26">
        <v>209</v>
      </c>
      <c r="H35" s="13"/>
      <c r="I35" s="28"/>
      <c r="J35" s="26" t="s">
        <v>177</v>
      </c>
      <c r="K35" s="26" t="s">
        <v>211</v>
      </c>
    </row>
    <row r="36" spans="1:11" ht="14.25">
      <c r="A36" s="25" t="s">
        <v>173</v>
      </c>
      <c r="B36" s="26">
        <v>2</v>
      </c>
      <c r="C36" s="26" t="s">
        <v>174</v>
      </c>
      <c r="D36" s="26" t="s">
        <v>175</v>
      </c>
      <c r="E36" s="26" t="s">
        <v>219</v>
      </c>
      <c r="F36" s="27">
        <v>32</v>
      </c>
      <c r="G36" s="26">
        <v>210</v>
      </c>
      <c r="H36" s="13"/>
      <c r="I36" s="28"/>
      <c r="J36" s="26" t="s">
        <v>177</v>
      </c>
      <c r="K36" s="26" t="s">
        <v>204</v>
      </c>
    </row>
    <row r="37" spans="1:11" ht="14.25">
      <c r="A37" s="25" t="s">
        <v>173</v>
      </c>
      <c r="B37" s="26">
        <v>2</v>
      </c>
      <c r="C37" s="26" t="s">
        <v>174</v>
      </c>
      <c r="D37" s="26" t="s">
        <v>199</v>
      </c>
      <c r="E37" s="26" t="s">
        <v>220</v>
      </c>
      <c r="F37" s="27">
        <v>27</v>
      </c>
      <c r="G37" s="26">
        <v>211</v>
      </c>
      <c r="H37" s="13"/>
      <c r="I37" s="28"/>
      <c r="J37" s="26" t="s">
        <v>177</v>
      </c>
      <c r="K37" s="26" t="s">
        <v>211</v>
      </c>
    </row>
    <row r="38" spans="1:11" ht="14.25">
      <c r="A38" s="25" t="s">
        <v>173</v>
      </c>
      <c r="B38" s="26">
        <v>2</v>
      </c>
      <c r="C38" s="26" t="s">
        <v>174</v>
      </c>
      <c r="D38" s="26" t="s">
        <v>175</v>
      </c>
      <c r="E38" s="26" t="s">
        <v>221</v>
      </c>
      <c r="F38" s="27">
        <v>36.5</v>
      </c>
      <c r="G38" s="26">
        <v>212</v>
      </c>
      <c r="H38" s="13"/>
      <c r="I38" s="28"/>
      <c r="J38" s="26" t="s">
        <v>177</v>
      </c>
      <c r="K38" s="26" t="s">
        <v>222</v>
      </c>
    </row>
    <row r="39" spans="1:11" ht="14.25">
      <c r="A39" s="25" t="s">
        <v>173</v>
      </c>
      <c r="B39" s="26">
        <v>2</v>
      </c>
      <c r="C39" s="26" t="s">
        <v>174</v>
      </c>
      <c r="D39" s="26" t="s">
        <v>175</v>
      </c>
      <c r="E39" s="26" t="s">
        <v>223</v>
      </c>
      <c r="F39" s="27">
        <v>39</v>
      </c>
      <c r="G39" s="26">
        <v>213</v>
      </c>
      <c r="H39" s="13"/>
      <c r="I39" s="28"/>
      <c r="J39" s="26" t="s">
        <v>177</v>
      </c>
      <c r="K39" s="26" t="s">
        <v>222</v>
      </c>
    </row>
    <row r="40" spans="1:11" ht="14.25">
      <c r="A40" s="25" t="s">
        <v>173</v>
      </c>
      <c r="B40" s="26">
        <v>2</v>
      </c>
      <c r="C40" s="26" t="s">
        <v>174</v>
      </c>
      <c r="D40" s="26" t="s">
        <v>224</v>
      </c>
      <c r="E40" s="26" t="s">
        <v>225</v>
      </c>
      <c r="F40" s="27">
        <v>18.8</v>
      </c>
      <c r="G40" s="26">
        <v>214</v>
      </c>
      <c r="H40" s="13"/>
      <c r="I40" s="28"/>
      <c r="J40" s="26" t="s">
        <v>177</v>
      </c>
      <c r="K40" s="26" t="s">
        <v>226</v>
      </c>
    </row>
    <row r="41" spans="1:11" ht="14.25">
      <c r="A41" s="25" t="s">
        <v>173</v>
      </c>
      <c r="B41" s="26">
        <v>2</v>
      </c>
      <c r="C41" s="26" t="s">
        <v>174</v>
      </c>
      <c r="D41" s="26" t="s">
        <v>224</v>
      </c>
      <c r="E41" s="26" t="s">
        <v>227</v>
      </c>
      <c r="F41" s="27">
        <v>27.4</v>
      </c>
      <c r="G41" s="26">
        <v>215</v>
      </c>
      <c r="H41" s="13"/>
      <c r="I41" s="28"/>
      <c r="J41" s="26" t="s">
        <v>177</v>
      </c>
      <c r="K41" s="26" t="s">
        <v>228</v>
      </c>
    </row>
    <row r="42" spans="1:11" ht="14.25">
      <c r="A42" s="25" t="s">
        <v>173</v>
      </c>
      <c r="B42" s="26">
        <v>2</v>
      </c>
      <c r="C42" s="26" t="s">
        <v>174</v>
      </c>
      <c r="D42" s="26" t="s">
        <v>224</v>
      </c>
      <c r="E42" s="26" t="s">
        <v>229</v>
      </c>
      <c r="F42" s="27">
        <v>26.3</v>
      </c>
      <c r="G42" s="26">
        <v>216</v>
      </c>
      <c r="H42" s="13"/>
      <c r="I42" s="28"/>
      <c r="J42" s="26" t="s">
        <v>177</v>
      </c>
      <c r="K42" s="26" t="s">
        <v>230</v>
      </c>
    </row>
    <row r="43" spans="1:11" ht="14.25">
      <c r="A43" s="25" t="s">
        <v>173</v>
      </c>
      <c r="B43" s="26">
        <v>2</v>
      </c>
      <c r="C43" s="26" t="s">
        <v>174</v>
      </c>
      <c r="D43" s="26" t="s">
        <v>224</v>
      </c>
      <c r="E43" s="26" t="s">
        <v>231</v>
      </c>
      <c r="F43" s="27">
        <v>16.9</v>
      </c>
      <c r="G43" s="26">
        <v>217</v>
      </c>
      <c r="H43" s="13"/>
      <c r="I43" s="28"/>
      <c r="J43" s="26" t="s">
        <v>177</v>
      </c>
      <c r="K43" s="26" t="s">
        <v>230</v>
      </c>
    </row>
    <row r="44" spans="1:11" ht="14.25">
      <c r="A44" s="25" t="s">
        <v>173</v>
      </c>
      <c r="B44" s="26">
        <v>2</v>
      </c>
      <c r="C44" s="26" t="s">
        <v>174</v>
      </c>
      <c r="D44" s="26" t="s">
        <v>224</v>
      </c>
      <c r="E44" s="26" t="s">
        <v>232</v>
      </c>
      <c r="F44" s="27">
        <v>29.6</v>
      </c>
      <c r="G44" s="26">
        <v>218</v>
      </c>
      <c r="H44" s="13"/>
      <c r="I44" s="28"/>
      <c r="J44" s="26" t="s">
        <v>177</v>
      </c>
      <c r="K44" s="26" t="s">
        <v>230</v>
      </c>
    </row>
    <row r="45" spans="1:11" ht="14.25">
      <c r="A45" s="25" t="s">
        <v>173</v>
      </c>
      <c r="B45" s="26">
        <v>2</v>
      </c>
      <c r="C45" s="26" t="s">
        <v>174</v>
      </c>
      <c r="D45" s="26" t="s">
        <v>224</v>
      </c>
      <c r="E45" s="26" t="s">
        <v>233</v>
      </c>
      <c r="F45" s="27">
        <v>31.2</v>
      </c>
      <c r="G45" s="26">
        <v>219</v>
      </c>
      <c r="H45" s="13"/>
      <c r="I45" s="28"/>
      <c r="J45" s="26" t="s">
        <v>177</v>
      </c>
      <c r="K45" s="26" t="s">
        <v>230</v>
      </c>
    </row>
    <row r="46" spans="1:11" ht="14.25">
      <c r="A46" s="25" t="s">
        <v>173</v>
      </c>
      <c r="B46" s="26">
        <v>2</v>
      </c>
      <c r="C46" s="26" t="s">
        <v>174</v>
      </c>
      <c r="D46" s="26" t="s">
        <v>224</v>
      </c>
      <c r="E46" s="26" t="s">
        <v>234</v>
      </c>
      <c r="F46" s="27">
        <v>16.5</v>
      </c>
      <c r="G46" s="26">
        <v>220</v>
      </c>
      <c r="H46" s="13"/>
      <c r="I46" s="28"/>
      <c r="J46" s="26" t="s">
        <v>177</v>
      </c>
      <c r="K46" s="26" t="s">
        <v>230</v>
      </c>
    </row>
    <row r="47" spans="1:11" ht="14.25">
      <c r="A47" s="25" t="s">
        <v>173</v>
      </c>
      <c r="B47" s="26">
        <v>2</v>
      </c>
      <c r="C47" s="26" t="s">
        <v>174</v>
      </c>
      <c r="D47" s="26" t="s">
        <v>224</v>
      </c>
      <c r="E47" s="26" t="s">
        <v>235</v>
      </c>
      <c r="F47" s="27">
        <v>13.9</v>
      </c>
      <c r="G47" s="26">
        <v>221</v>
      </c>
      <c r="H47" s="13"/>
      <c r="I47" s="28"/>
      <c r="J47" s="26" t="s">
        <v>177</v>
      </c>
      <c r="K47" s="26" t="s">
        <v>230</v>
      </c>
    </row>
    <row r="48" spans="1:11" ht="14.25">
      <c r="A48" s="25" t="s">
        <v>173</v>
      </c>
      <c r="B48" s="26">
        <v>2</v>
      </c>
      <c r="C48" s="26" t="s">
        <v>174</v>
      </c>
      <c r="D48" s="26" t="s">
        <v>224</v>
      </c>
      <c r="E48" s="26" t="s">
        <v>236</v>
      </c>
      <c r="F48" s="27">
        <v>19.5</v>
      </c>
      <c r="G48" s="26">
        <v>222</v>
      </c>
      <c r="H48" s="13"/>
      <c r="I48" s="28"/>
      <c r="J48" s="26" t="s">
        <v>177</v>
      </c>
      <c r="K48" s="26" t="s">
        <v>230</v>
      </c>
    </row>
    <row r="49" spans="1:11" ht="14.25">
      <c r="A49" s="25" t="s">
        <v>173</v>
      </c>
      <c r="B49" s="26">
        <v>2</v>
      </c>
      <c r="C49" s="26" t="s">
        <v>174</v>
      </c>
      <c r="D49" s="26" t="s">
        <v>224</v>
      </c>
      <c r="E49" s="26" t="s">
        <v>237</v>
      </c>
      <c r="F49" s="27">
        <v>19.5</v>
      </c>
      <c r="G49" s="26">
        <v>223</v>
      </c>
      <c r="H49" s="13"/>
      <c r="I49" s="28"/>
      <c r="J49" s="26" t="s">
        <v>177</v>
      </c>
      <c r="K49" s="26" t="s">
        <v>238</v>
      </c>
    </row>
    <row r="50" spans="1:11" ht="14.25">
      <c r="A50" s="25" t="s">
        <v>173</v>
      </c>
      <c r="B50" s="26">
        <v>2</v>
      </c>
      <c r="C50" s="26" t="s">
        <v>174</v>
      </c>
      <c r="D50" s="26" t="s">
        <v>224</v>
      </c>
      <c r="E50" s="26" t="s">
        <v>239</v>
      </c>
      <c r="F50" s="27">
        <v>27.8</v>
      </c>
      <c r="G50" s="26">
        <v>224</v>
      </c>
      <c r="H50" s="13"/>
      <c r="I50" s="28"/>
      <c r="J50" s="26" t="s">
        <v>177</v>
      </c>
      <c r="K50" s="26" t="s">
        <v>230</v>
      </c>
    </row>
    <row r="51" spans="1:11" ht="14.25">
      <c r="A51" s="25" t="s">
        <v>173</v>
      </c>
      <c r="B51" s="26">
        <v>2</v>
      </c>
      <c r="C51" s="26" t="s">
        <v>174</v>
      </c>
      <c r="D51" s="26" t="s">
        <v>224</v>
      </c>
      <c r="E51" s="26" t="s">
        <v>240</v>
      </c>
      <c r="F51" s="27">
        <v>21.5</v>
      </c>
      <c r="G51" s="26">
        <v>225</v>
      </c>
      <c r="H51" s="13"/>
      <c r="I51" s="28"/>
      <c r="J51" s="26" t="s">
        <v>177</v>
      </c>
      <c r="K51" s="26" t="s">
        <v>241</v>
      </c>
    </row>
    <row r="52" spans="1:11" ht="14.25">
      <c r="A52" s="25" t="s">
        <v>173</v>
      </c>
      <c r="B52" s="26">
        <v>2</v>
      </c>
      <c r="C52" s="26" t="s">
        <v>174</v>
      </c>
      <c r="D52" s="26" t="s">
        <v>224</v>
      </c>
      <c r="E52" s="26" t="s">
        <v>242</v>
      </c>
      <c r="F52" s="27">
        <v>8</v>
      </c>
      <c r="G52" s="26">
        <v>226</v>
      </c>
      <c r="H52" s="13"/>
      <c r="I52" s="28"/>
      <c r="J52" s="26" t="s">
        <v>177</v>
      </c>
      <c r="K52" s="26" t="s">
        <v>243</v>
      </c>
    </row>
    <row r="53" spans="1:11" ht="14.25">
      <c r="A53" s="25" t="s">
        <v>173</v>
      </c>
      <c r="B53" s="26">
        <v>2</v>
      </c>
      <c r="C53" s="26" t="s">
        <v>174</v>
      </c>
      <c r="D53" s="26" t="s">
        <v>224</v>
      </c>
      <c r="E53" s="26" t="s">
        <v>244</v>
      </c>
      <c r="F53" s="27">
        <v>23.3</v>
      </c>
      <c r="G53" s="26">
        <v>227</v>
      </c>
      <c r="H53" s="13"/>
      <c r="I53" s="28"/>
      <c r="J53" s="26" t="s">
        <v>177</v>
      </c>
      <c r="K53" s="26" t="s">
        <v>245</v>
      </c>
    </row>
    <row r="54" spans="1:11" ht="14.25">
      <c r="A54" s="25" t="s">
        <v>173</v>
      </c>
      <c r="B54" s="26">
        <v>2</v>
      </c>
      <c r="C54" s="26" t="s">
        <v>174</v>
      </c>
      <c r="D54" s="26" t="s">
        <v>224</v>
      </c>
      <c r="E54" s="26" t="s">
        <v>246</v>
      </c>
      <c r="F54" s="27">
        <v>29</v>
      </c>
      <c r="G54" s="26">
        <v>228</v>
      </c>
      <c r="H54" s="13"/>
      <c r="I54" s="28"/>
      <c r="J54" s="26" t="s">
        <v>177</v>
      </c>
      <c r="K54" s="26" t="s">
        <v>243</v>
      </c>
    </row>
    <row r="55" spans="1:11" ht="14.25">
      <c r="A55" s="25" t="s">
        <v>173</v>
      </c>
      <c r="B55" s="26">
        <v>2</v>
      </c>
      <c r="C55" s="26" t="s">
        <v>174</v>
      </c>
      <c r="D55" s="26" t="s">
        <v>247</v>
      </c>
      <c r="E55" s="26" t="s">
        <v>248</v>
      </c>
      <c r="F55" s="27">
        <v>38.7</v>
      </c>
      <c r="G55" s="26">
        <v>230</v>
      </c>
      <c r="H55" s="13"/>
      <c r="I55" s="28"/>
      <c r="J55" s="26" t="s">
        <v>177</v>
      </c>
      <c r="K55" s="26" t="s">
        <v>249</v>
      </c>
    </row>
    <row r="56" spans="1:11" ht="14.25">
      <c r="A56" s="25" t="s">
        <v>173</v>
      </c>
      <c r="B56" s="26">
        <v>2</v>
      </c>
      <c r="C56" s="26" t="s">
        <v>174</v>
      </c>
      <c r="D56" s="26" t="s">
        <v>250</v>
      </c>
      <c r="E56" s="26" t="s">
        <v>251</v>
      </c>
      <c r="F56" s="27">
        <v>7</v>
      </c>
      <c r="G56" s="26">
        <v>231</v>
      </c>
      <c r="H56" s="13"/>
      <c r="I56" s="28"/>
      <c r="J56" s="26" t="s">
        <v>177</v>
      </c>
      <c r="K56" s="26" t="s">
        <v>252</v>
      </c>
    </row>
    <row r="57" spans="1:11" ht="14.25">
      <c r="A57" s="25" t="s">
        <v>173</v>
      </c>
      <c r="B57" s="26">
        <v>2</v>
      </c>
      <c r="C57" s="26" t="s">
        <v>174</v>
      </c>
      <c r="D57" s="26" t="s">
        <v>253</v>
      </c>
      <c r="E57" s="26" t="s">
        <v>254</v>
      </c>
      <c r="F57" s="27">
        <v>38.5</v>
      </c>
      <c r="G57" s="26">
        <v>232</v>
      </c>
      <c r="H57" s="13"/>
      <c r="I57" s="28"/>
      <c r="J57" s="26"/>
      <c r="K57" s="26" t="s">
        <v>255</v>
      </c>
    </row>
    <row r="58" spans="1:11" ht="14.25">
      <c r="A58" s="25" t="s">
        <v>173</v>
      </c>
      <c r="B58" s="26">
        <v>2</v>
      </c>
      <c r="C58" s="26" t="s">
        <v>174</v>
      </c>
      <c r="D58" s="26" t="s">
        <v>224</v>
      </c>
      <c r="E58" s="26" t="s">
        <v>256</v>
      </c>
      <c r="F58" s="27">
        <v>50</v>
      </c>
      <c r="G58" s="26">
        <v>233</v>
      </c>
      <c r="H58" s="13"/>
      <c r="I58" s="28"/>
      <c r="J58" s="26" t="s">
        <v>177</v>
      </c>
      <c r="K58" s="26" t="s">
        <v>243</v>
      </c>
    </row>
    <row r="59" spans="1:11" ht="14.25">
      <c r="A59" s="25" t="s">
        <v>173</v>
      </c>
      <c r="B59" s="26">
        <v>2</v>
      </c>
      <c r="C59" s="26" t="s">
        <v>174</v>
      </c>
      <c r="D59" s="26" t="s">
        <v>224</v>
      </c>
      <c r="E59" s="26" t="s">
        <v>257</v>
      </c>
      <c r="F59" s="27">
        <v>30</v>
      </c>
      <c r="G59" s="26">
        <v>234</v>
      </c>
      <c r="H59" s="13"/>
      <c r="I59" s="28"/>
      <c r="J59" s="26"/>
      <c r="K59" s="26" t="s">
        <v>255</v>
      </c>
    </row>
    <row r="60" spans="1:11" ht="14.25">
      <c r="A60" s="25" t="s">
        <v>173</v>
      </c>
      <c r="B60" s="26">
        <v>2</v>
      </c>
      <c r="C60" s="26" t="s">
        <v>174</v>
      </c>
      <c r="D60" s="26" t="s">
        <v>258</v>
      </c>
      <c r="E60" s="26" t="s">
        <v>259</v>
      </c>
      <c r="F60" s="27">
        <v>160</v>
      </c>
      <c r="G60" s="26">
        <v>235</v>
      </c>
      <c r="H60" s="13"/>
      <c r="I60" s="28"/>
      <c r="J60" s="26" t="s">
        <v>177</v>
      </c>
      <c r="K60" s="26" t="s">
        <v>243</v>
      </c>
    </row>
    <row r="61" spans="1:11" ht="14.25">
      <c r="A61" s="25" t="s">
        <v>173</v>
      </c>
      <c r="B61" s="26">
        <v>2</v>
      </c>
      <c r="C61" s="26" t="s">
        <v>174</v>
      </c>
      <c r="D61" s="26" t="s">
        <v>247</v>
      </c>
      <c r="E61" s="26" t="s">
        <v>260</v>
      </c>
      <c r="F61" s="27">
        <v>29.1</v>
      </c>
      <c r="G61" s="26">
        <v>236</v>
      </c>
      <c r="H61" s="13"/>
      <c r="I61" s="28"/>
      <c r="J61" s="26" t="s">
        <v>177</v>
      </c>
      <c r="K61" s="26" t="s">
        <v>261</v>
      </c>
    </row>
    <row r="62" spans="1:11" ht="14.25">
      <c r="A62" s="25" t="s">
        <v>173</v>
      </c>
      <c r="B62" s="26">
        <v>2</v>
      </c>
      <c r="C62" s="26" t="s">
        <v>174</v>
      </c>
      <c r="D62" s="26" t="s">
        <v>253</v>
      </c>
      <c r="E62" s="26" t="s">
        <v>262</v>
      </c>
      <c r="F62" s="27">
        <v>33.5</v>
      </c>
      <c r="G62" s="26">
        <v>237</v>
      </c>
      <c r="H62" s="13"/>
      <c r="I62" s="28"/>
      <c r="J62" s="26"/>
      <c r="K62" s="26" t="s">
        <v>255</v>
      </c>
    </row>
    <row r="63" spans="1:11" ht="14.25">
      <c r="A63" s="25" t="s">
        <v>173</v>
      </c>
      <c r="B63" s="26">
        <v>2</v>
      </c>
      <c r="C63" s="26" t="s">
        <v>174</v>
      </c>
      <c r="D63" s="26" t="s">
        <v>258</v>
      </c>
      <c r="E63" s="26" t="s">
        <v>263</v>
      </c>
      <c r="F63" s="27">
        <v>190</v>
      </c>
      <c r="G63" s="26">
        <v>238</v>
      </c>
      <c r="H63" s="13"/>
      <c r="I63" s="28"/>
      <c r="J63" s="26" t="s">
        <v>177</v>
      </c>
      <c r="K63" s="26" t="s">
        <v>264</v>
      </c>
    </row>
    <row r="64" spans="1:11" ht="14.25">
      <c r="A64" s="25" t="s">
        <v>173</v>
      </c>
      <c r="B64" s="26">
        <v>2</v>
      </c>
      <c r="C64" s="26" t="s">
        <v>174</v>
      </c>
      <c r="D64" s="26" t="s">
        <v>265</v>
      </c>
      <c r="E64" s="26" t="s">
        <v>266</v>
      </c>
      <c r="F64" s="27">
        <v>74</v>
      </c>
      <c r="G64" s="26">
        <v>242</v>
      </c>
      <c r="H64" s="13"/>
      <c r="I64" s="28"/>
      <c r="J64" s="26" t="s">
        <v>177</v>
      </c>
      <c r="K64" s="26" t="s">
        <v>267</v>
      </c>
    </row>
    <row r="65" spans="1:11" ht="14.25">
      <c r="A65" s="25" t="s">
        <v>173</v>
      </c>
      <c r="B65" s="26">
        <v>2</v>
      </c>
      <c r="C65" s="26" t="s">
        <v>174</v>
      </c>
      <c r="D65" s="26" t="s">
        <v>268</v>
      </c>
      <c r="E65" s="26" t="s">
        <v>269</v>
      </c>
      <c r="F65" s="27">
        <v>65</v>
      </c>
      <c r="G65" s="26">
        <v>243</v>
      </c>
      <c r="H65" s="13"/>
      <c r="I65" s="28"/>
      <c r="J65" s="26"/>
      <c r="K65" s="26" t="s">
        <v>270</v>
      </c>
    </row>
    <row r="66" spans="1:11" ht="14.25">
      <c r="A66" s="25" t="s">
        <v>173</v>
      </c>
      <c r="B66" s="26">
        <v>2</v>
      </c>
      <c r="C66" s="26" t="s">
        <v>174</v>
      </c>
      <c r="D66" s="26" t="s">
        <v>268</v>
      </c>
      <c r="E66" s="26" t="s">
        <v>271</v>
      </c>
      <c r="F66" s="27">
        <v>32</v>
      </c>
      <c r="G66" s="26">
        <v>244</v>
      </c>
      <c r="H66" s="13"/>
      <c r="I66" s="28"/>
      <c r="J66" s="26" t="s">
        <v>177</v>
      </c>
      <c r="K66" s="26" t="s">
        <v>272</v>
      </c>
    </row>
    <row r="67" spans="1:11" ht="14.25">
      <c r="A67" s="25" t="s">
        <v>173</v>
      </c>
      <c r="B67" s="26">
        <v>2</v>
      </c>
      <c r="C67" s="26" t="s">
        <v>174</v>
      </c>
      <c r="D67" s="26" t="s">
        <v>268</v>
      </c>
      <c r="E67" s="26" t="s">
        <v>273</v>
      </c>
      <c r="F67" s="27">
        <v>168</v>
      </c>
      <c r="G67" s="26">
        <v>245</v>
      </c>
      <c r="H67" s="13"/>
      <c r="I67" s="28"/>
      <c r="J67" s="26" t="s">
        <v>177</v>
      </c>
      <c r="K67" s="26" t="s">
        <v>230</v>
      </c>
    </row>
    <row r="68" spans="1:11" ht="14.25">
      <c r="A68" s="25" t="s">
        <v>173</v>
      </c>
      <c r="B68" s="26">
        <v>2</v>
      </c>
      <c r="C68" s="26" t="s">
        <v>174</v>
      </c>
      <c r="D68" s="26" t="s">
        <v>247</v>
      </c>
      <c r="E68" s="26" t="s">
        <v>274</v>
      </c>
      <c r="F68" s="27">
        <v>32.3</v>
      </c>
      <c r="G68" s="26">
        <v>246</v>
      </c>
      <c r="H68" s="13"/>
      <c r="I68" s="28"/>
      <c r="J68" s="26" t="s">
        <v>177</v>
      </c>
      <c r="K68" s="26" t="s">
        <v>270</v>
      </c>
    </row>
    <row r="69" spans="1:11" ht="14.25">
      <c r="A69" s="25" t="s">
        <v>173</v>
      </c>
      <c r="B69" s="26">
        <v>2</v>
      </c>
      <c r="C69" s="26" t="s">
        <v>174</v>
      </c>
      <c r="D69" s="26" t="s">
        <v>224</v>
      </c>
      <c r="E69" s="26" t="s">
        <v>275</v>
      </c>
      <c r="F69" s="27">
        <v>18.3</v>
      </c>
      <c r="G69" s="26">
        <v>248</v>
      </c>
      <c r="H69" s="13"/>
      <c r="I69" s="28"/>
      <c r="J69" s="26"/>
      <c r="K69" s="26" t="s">
        <v>255</v>
      </c>
    </row>
    <row r="70" spans="1:11" ht="14.25">
      <c r="A70" s="25" t="s">
        <v>173</v>
      </c>
      <c r="B70" s="26">
        <v>2</v>
      </c>
      <c r="C70" s="26" t="s">
        <v>174</v>
      </c>
      <c r="D70" s="26" t="s">
        <v>224</v>
      </c>
      <c r="E70" s="26" t="s">
        <v>276</v>
      </c>
      <c r="F70" s="27">
        <v>7.1</v>
      </c>
      <c r="G70" s="26">
        <v>249</v>
      </c>
      <c r="H70" s="13"/>
      <c r="I70" s="28"/>
      <c r="J70" s="26" t="s">
        <v>177</v>
      </c>
      <c r="K70" s="26" t="s">
        <v>277</v>
      </c>
    </row>
    <row r="71" spans="1:11" ht="14.25">
      <c r="A71" s="25" t="s">
        <v>173</v>
      </c>
      <c r="B71" s="26">
        <v>2</v>
      </c>
      <c r="C71" s="26" t="s">
        <v>174</v>
      </c>
      <c r="D71" s="26" t="s">
        <v>224</v>
      </c>
      <c r="E71" s="26" t="s">
        <v>278</v>
      </c>
      <c r="F71" s="27">
        <v>1</v>
      </c>
      <c r="G71" s="26">
        <v>250</v>
      </c>
      <c r="H71" s="13"/>
      <c r="I71" s="28"/>
      <c r="J71" s="26"/>
      <c r="K71" s="26" t="s">
        <v>255</v>
      </c>
    </row>
    <row r="72" spans="1:11" ht="14.25">
      <c r="A72" s="25" t="s">
        <v>173</v>
      </c>
      <c r="B72" s="26">
        <v>2</v>
      </c>
      <c r="C72" s="26" t="s">
        <v>174</v>
      </c>
      <c r="D72" s="26" t="s">
        <v>247</v>
      </c>
      <c r="E72" s="26" t="s">
        <v>279</v>
      </c>
      <c r="F72" s="27">
        <v>17.3</v>
      </c>
      <c r="G72" s="26">
        <v>252</v>
      </c>
      <c r="H72" s="13"/>
      <c r="I72" s="28"/>
      <c r="J72" s="26" t="s">
        <v>177</v>
      </c>
      <c r="K72" s="26" t="s">
        <v>280</v>
      </c>
    </row>
    <row r="73" spans="1:11" ht="14.25">
      <c r="A73" s="25" t="s">
        <v>173</v>
      </c>
      <c r="B73" s="26">
        <v>2</v>
      </c>
      <c r="C73" s="26" t="s">
        <v>174</v>
      </c>
      <c r="D73" s="26" t="s">
        <v>250</v>
      </c>
      <c r="E73" s="26" t="s">
        <v>281</v>
      </c>
      <c r="F73" s="27">
        <v>8</v>
      </c>
      <c r="G73" s="26">
        <v>253</v>
      </c>
      <c r="H73" s="13"/>
      <c r="I73" s="28"/>
      <c r="J73" s="26" t="s">
        <v>177</v>
      </c>
      <c r="K73" s="26" t="s">
        <v>252</v>
      </c>
    </row>
    <row r="74" spans="1:11" ht="14.25">
      <c r="A74" s="25" t="s">
        <v>173</v>
      </c>
      <c r="B74" s="26">
        <v>2</v>
      </c>
      <c r="C74" s="26" t="s">
        <v>174</v>
      </c>
      <c r="D74" s="26" t="s">
        <v>253</v>
      </c>
      <c r="E74" s="26" t="s">
        <v>282</v>
      </c>
      <c r="F74" s="27">
        <v>48</v>
      </c>
      <c r="G74" s="26">
        <v>254</v>
      </c>
      <c r="H74" s="13"/>
      <c r="I74" s="28"/>
      <c r="J74" s="26"/>
      <c r="K74" s="26" t="s">
        <v>255</v>
      </c>
    </row>
    <row r="75" spans="1:11" ht="14.25">
      <c r="A75" s="25" t="s">
        <v>173</v>
      </c>
      <c r="B75" s="26">
        <v>2</v>
      </c>
      <c r="C75" s="26" t="s">
        <v>174</v>
      </c>
      <c r="D75" s="26" t="s">
        <v>224</v>
      </c>
      <c r="E75" s="26" t="s">
        <v>283</v>
      </c>
      <c r="F75" s="27">
        <v>57.5</v>
      </c>
      <c r="G75" s="26">
        <v>255</v>
      </c>
      <c r="H75" s="13"/>
      <c r="I75" s="28"/>
      <c r="J75" s="26"/>
      <c r="K75" s="26" t="s">
        <v>267</v>
      </c>
    </row>
    <row r="76" spans="1:11" ht="14.25">
      <c r="A76" s="25" t="s">
        <v>173</v>
      </c>
      <c r="B76" s="26">
        <v>2</v>
      </c>
      <c r="C76" s="26" t="s">
        <v>174</v>
      </c>
      <c r="D76" s="26" t="s">
        <v>258</v>
      </c>
      <c r="E76" s="26" t="s">
        <v>284</v>
      </c>
      <c r="F76" s="27">
        <v>175</v>
      </c>
      <c r="G76" s="26">
        <v>256</v>
      </c>
      <c r="H76" s="13"/>
      <c r="I76" s="28"/>
      <c r="J76" s="26"/>
      <c r="K76" s="26" t="s">
        <v>230</v>
      </c>
    </row>
    <row r="77" spans="1:11" ht="14.25">
      <c r="A77" s="25" t="s">
        <v>173</v>
      </c>
      <c r="B77" s="26">
        <v>2</v>
      </c>
      <c r="C77" s="26" t="s">
        <v>174</v>
      </c>
      <c r="D77" s="26" t="s">
        <v>247</v>
      </c>
      <c r="E77" s="26" t="s">
        <v>285</v>
      </c>
      <c r="F77" s="27">
        <v>32.4</v>
      </c>
      <c r="G77" s="26">
        <v>257</v>
      </c>
      <c r="H77" s="13"/>
      <c r="I77" s="28"/>
      <c r="J77" s="26" t="s">
        <v>177</v>
      </c>
      <c r="K77" s="26" t="s">
        <v>261</v>
      </c>
    </row>
    <row r="78" spans="1:11" ht="14.25">
      <c r="A78" s="25" t="s">
        <v>173</v>
      </c>
      <c r="B78" s="26">
        <v>2</v>
      </c>
      <c r="C78" s="26" t="s">
        <v>174</v>
      </c>
      <c r="D78" s="26" t="s">
        <v>253</v>
      </c>
      <c r="E78" s="26" t="s">
        <v>286</v>
      </c>
      <c r="F78" s="27">
        <v>33</v>
      </c>
      <c r="G78" s="26">
        <v>258</v>
      </c>
      <c r="H78" s="13"/>
      <c r="I78" s="28"/>
      <c r="J78" s="26"/>
      <c r="K78" s="26" t="s">
        <v>255</v>
      </c>
    </row>
    <row r="79" spans="1:11" ht="14.25">
      <c r="A79" s="25" t="s">
        <v>173</v>
      </c>
      <c r="B79" s="26">
        <v>2</v>
      </c>
      <c r="C79" s="26" t="s">
        <v>174</v>
      </c>
      <c r="D79" s="26" t="s">
        <v>258</v>
      </c>
      <c r="E79" s="26" t="s">
        <v>287</v>
      </c>
      <c r="F79" s="27">
        <v>160</v>
      </c>
      <c r="G79" s="26">
        <v>259</v>
      </c>
      <c r="H79" s="13"/>
      <c r="I79" s="28"/>
      <c r="J79" s="26" t="s">
        <v>177</v>
      </c>
      <c r="K79" s="26" t="s">
        <v>264</v>
      </c>
    </row>
    <row r="80" spans="1:11" ht="14.25">
      <c r="A80" s="25" t="s">
        <v>173</v>
      </c>
      <c r="B80" s="26">
        <v>2</v>
      </c>
      <c r="C80" s="26" t="s">
        <v>174</v>
      </c>
      <c r="D80" s="26" t="s">
        <v>265</v>
      </c>
      <c r="E80" s="26" t="s">
        <v>288</v>
      </c>
      <c r="F80" s="27">
        <v>76.5</v>
      </c>
      <c r="G80" s="26">
        <v>263</v>
      </c>
      <c r="H80" s="13"/>
      <c r="I80" s="28"/>
      <c r="J80" s="26" t="s">
        <v>177</v>
      </c>
      <c r="K80" s="26" t="s">
        <v>272</v>
      </c>
    </row>
    <row r="81" spans="1:11" ht="14.25">
      <c r="A81" s="25" t="s">
        <v>173</v>
      </c>
      <c r="B81" s="26">
        <v>2</v>
      </c>
      <c r="C81" s="26" t="s">
        <v>174</v>
      </c>
      <c r="D81" s="26" t="s">
        <v>268</v>
      </c>
      <c r="E81" s="26" t="s">
        <v>289</v>
      </c>
      <c r="F81" s="27">
        <v>65</v>
      </c>
      <c r="G81" s="26">
        <v>264</v>
      </c>
      <c r="H81" s="13"/>
      <c r="I81" s="28"/>
      <c r="J81" s="26"/>
      <c r="K81" s="26" t="s">
        <v>272</v>
      </c>
    </row>
    <row r="82" spans="1:11" ht="14.25">
      <c r="A82" s="25" t="s">
        <v>173</v>
      </c>
      <c r="B82" s="26">
        <v>2</v>
      </c>
      <c r="C82" s="26" t="s">
        <v>174</v>
      </c>
      <c r="D82" s="26" t="s">
        <v>268</v>
      </c>
      <c r="E82" s="26" t="s">
        <v>290</v>
      </c>
      <c r="F82" s="27">
        <v>32</v>
      </c>
      <c r="G82" s="26">
        <v>265</v>
      </c>
      <c r="H82" s="13"/>
      <c r="I82" s="28"/>
      <c r="J82" s="26" t="s">
        <v>177</v>
      </c>
      <c r="K82" s="26" t="s">
        <v>272</v>
      </c>
    </row>
    <row r="83" spans="1:11" ht="14.25">
      <c r="A83" s="25" t="s">
        <v>173</v>
      </c>
      <c r="B83" s="26">
        <v>2</v>
      </c>
      <c r="C83" s="26" t="s">
        <v>174</v>
      </c>
      <c r="D83" s="26" t="s">
        <v>268</v>
      </c>
      <c r="E83" s="26" t="s">
        <v>291</v>
      </c>
      <c r="F83" s="27">
        <v>168</v>
      </c>
      <c r="G83" s="26">
        <v>266</v>
      </c>
      <c r="H83" s="13"/>
      <c r="I83" s="28"/>
      <c r="J83" s="26" t="s">
        <v>177</v>
      </c>
      <c r="K83" s="26" t="s">
        <v>230</v>
      </c>
    </row>
    <row r="84" spans="1:11" ht="14.25">
      <c r="A84" s="25" t="s">
        <v>173</v>
      </c>
      <c r="B84" s="26">
        <v>2</v>
      </c>
      <c r="C84" s="26" t="s">
        <v>174</v>
      </c>
      <c r="D84" s="26" t="s">
        <v>224</v>
      </c>
      <c r="E84" s="26" t="s">
        <v>292</v>
      </c>
      <c r="F84" s="27">
        <v>29</v>
      </c>
      <c r="G84" s="26">
        <v>267</v>
      </c>
      <c r="H84" s="13"/>
      <c r="I84" s="28"/>
      <c r="J84" s="26" t="s">
        <v>177</v>
      </c>
      <c r="K84" s="26" t="s">
        <v>293</v>
      </c>
    </row>
    <row r="85" spans="1:11" ht="14.25">
      <c r="A85" s="25" t="s">
        <v>173</v>
      </c>
      <c r="B85" s="26">
        <v>2</v>
      </c>
      <c r="C85" s="26" t="s">
        <v>174</v>
      </c>
      <c r="D85" s="26" t="s">
        <v>85</v>
      </c>
      <c r="E85" s="26" t="s">
        <v>294</v>
      </c>
      <c r="F85" s="27">
        <v>31</v>
      </c>
      <c r="G85" s="26">
        <v>269</v>
      </c>
      <c r="H85" s="13"/>
      <c r="I85" s="28"/>
      <c r="J85" s="26" t="s">
        <v>177</v>
      </c>
      <c r="K85" s="26" t="s">
        <v>295</v>
      </c>
    </row>
    <row r="86" spans="1:11" ht="14.25">
      <c r="A86" s="25" t="s">
        <v>173</v>
      </c>
      <c r="B86" s="26">
        <v>2</v>
      </c>
      <c r="C86" s="26" t="s">
        <v>174</v>
      </c>
      <c r="D86" s="26" t="s">
        <v>247</v>
      </c>
      <c r="E86" s="26" t="s">
        <v>296</v>
      </c>
      <c r="F86" s="27">
        <v>18.5</v>
      </c>
      <c r="G86" s="26">
        <v>270</v>
      </c>
      <c r="H86" s="13"/>
      <c r="I86" s="28"/>
      <c r="J86" s="26" t="s">
        <v>177</v>
      </c>
      <c r="K86" s="26" t="s">
        <v>297</v>
      </c>
    </row>
    <row r="87" spans="1:11" ht="14.25">
      <c r="A87" s="25" t="s">
        <v>173</v>
      </c>
      <c r="B87" s="26">
        <v>2</v>
      </c>
      <c r="C87" s="26" t="s">
        <v>174</v>
      </c>
      <c r="D87" s="26" t="s">
        <v>250</v>
      </c>
      <c r="E87" s="26" t="s">
        <v>298</v>
      </c>
      <c r="F87" s="27">
        <v>10</v>
      </c>
      <c r="G87" s="26">
        <v>271</v>
      </c>
      <c r="H87" s="13"/>
      <c r="I87" s="28"/>
      <c r="J87" s="26" t="s">
        <v>177</v>
      </c>
      <c r="K87" s="26" t="s">
        <v>252</v>
      </c>
    </row>
    <row r="88" spans="1:11" ht="14.25">
      <c r="A88" s="25" t="s">
        <v>173</v>
      </c>
      <c r="B88" s="26">
        <v>2</v>
      </c>
      <c r="C88" s="26" t="s">
        <v>174</v>
      </c>
      <c r="D88" s="26" t="s">
        <v>253</v>
      </c>
      <c r="E88" s="26" t="s">
        <v>299</v>
      </c>
      <c r="F88" s="27">
        <v>48</v>
      </c>
      <c r="G88" s="26">
        <v>272</v>
      </c>
      <c r="H88" s="13"/>
      <c r="I88" s="28"/>
      <c r="J88" s="26"/>
      <c r="K88" s="26" t="s">
        <v>255</v>
      </c>
    </row>
    <row r="89" spans="1:11" ht="14.25">
      <c r="A89" s="25" t="s">
        <v>173</v>
      </c>
      <c r="B89" s="26">
        <v>2</v>
      </c>
      <c r="C89" s="26" t="s">
        <v>174</v>
      </c>
      <c r="D89" s="26" t="s">
        <v>258</v>
      </c>
      <c r="E89" s="26" t="s">
        <v>300</v>
      </c>
      <c r="F89" s="27">
        <v>100</v>
      </c>
      <c r="G89" s="26">
        <v>273</v>
      </c>
      <c r="H89" s="13"/>
      <c r="I89" s="28"/>
      <c r="J89" s="26" t="s">
        <v>177</v>
      </c>
      <c r="K89" s="26" t="s">
        <v>230</v>
      </c>
    </row>
    <row r="90" spans="1:11" ht="14.25">
      <c r="A90" s="25" t="s">
        <v>173</v>
      </c>
      <c r="B90" s="26">
        <v>2</v>
      </c>
      <c r="C90" s="26" t="s">
        <v>174</v>
      </c>
      <c r="D90" s="26" t="s">
        <v>247</v>
      </c>
      <c r="E90" s="26" t="s">
        <v>301</v>
      </c>
      <c r="F90" s="27">
        <v>32.2</v>
      </c>
      <c r="G90" s="26">
        <v>274</v>
      </c>
      <c r="H90" s="13"/>
      <c r="I90" s="28"/>
      <c r="J90" s="26" t="s">
        <v>177</v>
      </c>
      <c r="K90" s="26" t="s">
        <v>261</v>
      </c>
    </row>
    <row r="91" spans="1:11" ht="14.25">
      <c r="A91" s="25" t="s">
        <v>173</v>
      </c>
      <c r="B91" s="26">
        <v>2</v>
      </c>
      <c r="C91" s="26" t="s">
        <v>174</v>
      </c>
      <c r="D91" s="26" t="s">
        <v>253</v>
      </c>
      <c r="E91" s="26" t="s">
        <v>302</v>
      </c>
      <c r="F91" s="27">
        <v>42</v>
      </c>
      <c r="G91" s="26">
        <v>275</v>
      </c>
      <c r="H91" s="13"/>
      <c r="I91" s="28"/>
      <c r="J91" s="26"/>
      <c r="K91" s="26" t="s">
        <v>255</v>
      </c>
    </row>
    <row r="92" spans="1:11" ht="14.25">
      <c r="A92" s="25" t="s">
        <v>173</v>
      </c>
      <c r="B92" s="26">
        <v>2</v>
      </c>
      <c r="C92" s="26" t="s">
        <v>174</v>
      </c>
      <c r="D92" s="26" t="s">
        <v>258</v>
      </c>
      <c r="E92" s="26" t="s">
        <v>303</v>
      </c>
      <c r="F92" s="27">
        <v>160</v>
      </c>
      <c r="G92" s="26">
        <v>276</v>
      </c>
      <c r="H92" s="13"/>
      <c r="I92" s="28"/>
      <c r="J92" s="26" t="s">
        <v>177</v>
      </c>
      <c r="K92" s="26" t="s">
        <v>264</v>
      </c>
    </row>
    <row r="93" spans="1:11" ht="14.25">
      <c r="A93" s="25" t="s">
        <v>173</v>
      </c>
      <c r="B93" s="26">
        <v>2</v>
      </c>
      <c r="C93" s="26" t="s">
        <v>174</v>
      </c>
      <c r="D93" s="26" t="s">
        <v>304</v>
      </c>
      <c r="E93" s="26" t="s">
        <v>305</v>
      </c>
      <c r="F93" s="27">
        <v>44</v>
      </c>
      <c r="G93" s="26">
        <v>280</v>
      </c>
      <c r="H93" s="13"/>
      <c r="I93" s="28"/>
      <c r="J93" s="26" t="s">
        <v>177</v>
      </c>
      <c r="K93" s="26" t="s">
        <v>306</v>
      </c>
    </row>
    <row r="94" spans="1:11" ht="14.25">
      <c r="A94" s="25" t="s">
        <v>173</v>
      </c>
      <c r="B94" s="26">
        <v>2</v>
      </c>
      <c r="C94" s="26" t="s">
        <v>174</v>
      </c>
      <c r="D94" s="26" t="s">
        <v>304</v>
      </c>
      <c r="E94" s="26" t="s">
        <v>307</v>
      </c>
      <c r="F94" s="27">
        <v>28</v>
      </c>
      <c r="G94" s="26">
        <v>281</v>
      </c>
      <c r="H94" s="13"/>
      <c r="I94" s="28"/>
      <c r="J94" s="26" t="s">
        <v>177</v>
      </c>
      <c r="K94" s="26" t="s">
        <v>308</v>
      </c>
    </row>
    <row r="95" spans="1:11" ht="14.25">
      <c r="A95" s="25" t="s">
        <v>173</v>
      </c>
      <c r="B95" s="26">
        <v>2</v>
      </c>
      <c r="C95" s="26" t="s">
        <v>174</v>
      </c>
      <c r="D95" s="26" t="s">
        <v>247</v>
      </c>
      <c r="E95" s="26" t="s">
        <v>309</v>
      </c>
      <c r="F95" s="27">
        <v>30.8</v>
      </c>
      <c r="G95" s="26">
        <v>282</v>
      </c>
      <c r="H95" s="13"/>
      <c r="I95" s="28"/>
      <c r="J95" s="26" t="s">
        <v>177</v>
      </c>
      <c r="K95" s="26" t="s">
        <v>270</v>
      </c>
    </row>
    <row r="96" spans="1:11" ht="14.25">
      <c r="A96" s="25" t="s">
        <v>173</v>
      </c>
      <c r="B96" s="26">
        <v>2</v>
      </c>
      <c r="C96" s="26" t="s">
        <v>174</v>
      </c>
      <c r="D96" s="26" t="s">
        <v>224</v>
      </c>
      <c r="E96" s="26" t="s">
        <v>310</v>
      </c>
      <c r="F96" s="27">
        <v>20</v>
      </c>
      <c r="G96" s="26">
        <v>283</v>
      </c>
      <c r="H96" s="13"/>
      <c r="I96" s="28"/>
      <c r="J96" s="26"/>
      <c r="K96" s="26" t="s">
        <v>311</v>
      </c>
    </row>
    <row r="97" spans="1:11" ht="14.25">
      <c r="A97" s="25" t="s">
        <v>173</v>
      </c>
      <c r="B97" s="26">
        <v>2</v>
      </c>
      <c r="C97" s="26" t="s">
        <v>174</v>
      </c>
      <c r="D97" s="26" t="s">
        <v>224</v>
      </c>
      <c r="E97" s="26" t="s">
        <v>312</v>
      </c>
      <c r="F97" s="27">
        <v>25</v>
      </c>
      <c r="G97" s="26">
        <v>284</v>
      </c>
      <c r="H97" s="13"/>
      <c r="I97" s="28"/>
      <c r="J97" s="26" t="s">
        <v>177</v>
      </c>
      <c r="K97" s="26" t="s">
        <v>272</v>
      </c>
    </row>
    <row r="98" spans="1:11" ht="14.25">
      <c r="A98" s="25" t="s">
        <v>173</v>
      </c>
      <c r="B98" s="26">
        <v>2</v>
      </c>
      <c r="C98" s="26" t="s">
        <v>174</v>
      </c>
      <c r="D98" s="26" t="s">
        <v>247</v>
      </c>
      <c r="E98" s="26" t="s">
        <v>313</v>
      </c>
      <c r="F98" s="27">
        <v>55.5</v>
      </c>
      <c r="G98" s="26">
        <v>285</v>
      </c>
      <c r="H98" s="13"/>
      <c r="I98" s="28"/>
      <c r="J98" s="26" t="s">
        <v>177</v>
      </c>
      <c r="K98" s="26" t="s">
        <v>314</v>
      </c>
    </row>
    <row r="99" spans="1:11" ht="14.25">
      <c r="A99" s="25" t="s">
        <v>173</v>
      </c>
      <c r="B99" s="26">
        <v>2</v>
      </c>
      <c r="C99" s="26" t="s">
        <v>174</v>
      </c>
      <c r="D99" s="26" t="s">
        <v>247</v>
      </c>
      <c r="E99" s="26" t="s">
        <v>315</v>
      </c>
      <c r="F99" s="27">
        <v>19.8</v>
      </c>
      <c r="G99" s="26">
        <v>286</v>
      </c>
      <c r="H99" s="13"/>
      <c r="I99" s="28"/>
      <c r="J99" s="26" t="s">
        <v>177</v>
      </c>
      <c r="K99" s="26" t="s">
        <v>316</v>
      </c>
    </row>
    <row r="100" spans="1:11" ht="14.25">
      <c r="A100" s="25" t="s">
        <v>173</v>
      </c>
      <c r="B100" s="26">
        <v>2</v>
      </c>
      <c r="C100" s="26" t="s">
        <v>174</v>
      </c>
      <c r="D100" s="26" t="s">
        <v>247</v>
      </c>
      <c r="E100" s="26" t="s">
        <v>317</v>
      </c>
      <c r="F100" s="27">
        <v>26.3</v>
      </c>
      <c r="G100" s="26">
        <v>287</v>
      </c>
      <c r="H100" s="13"/>
      <c r="I100" s="28"/>
      <c r="J100" s="26" t="s">
        <v>177</v>
      </c>
      <c r="K100" s="26" t="s">
        <v>318</v>
      </c>
    </row>
    <row r="101" spans="1:11" ht="14.25">
      <c r="A101" s="25" t="s">
        <v>173</v>
      </c>
      <c r="B101" s="26">
        <v>2</v>
      </c>
      <c r="C101" s="26" t="s">
        <v>174</v>
      </c>
      <c r="D101" s="26" t="s">
        <v>265</v>
      </c>
      <c r="E101" s="26" t="s">
        <v>319</v>
      </c>
      <c r="F101" s="27">
        <v>86</v>
      </c>
      <c r="G101" s="26">
        <v>288</v>
      </c>
      <c r="H101" s="13"/>
      <c r="I101" s="28"/>
      <c r="J101" s="26" t="s">
        <v>177</v>
      </c>
      <c r="K101" s="26" t="s">
        <v>320</v>
      </c>
    </row>
    <row r="102" spans="1:11" ht="14.25">
      <c r="A102" s="25" t="s">
        <v>173</v>
      </c>
      <c r="B102" s="26">
        <v>2</v>
      </c>
      <c r="C102" s="26" t="s">
        <v>174</v>
      </c>
      <c r="D102" s="26" t="s">
        <v>268</v>
      </c>
      <c r="E102" s="26" t="s">
        <v>321</v>
      </c>
      <c r="F102" s="27">
        <v>65</v>
      </c>
      <c r="G102" s="26">
        <v>289</v>
      </c>
      <c r="H102" s="13"/>
      <c r="I102" s="28"/>
      <c r="J102" s="26"/>
      <c r="K102" s="26" t="s">
        <v>322</v>
      </c>
    </row>
    <row r="103" spans="1:11" ht="14.25">
      <c r="A103" s="25" t="s">
        <v>173</v>
      </c>
      <c r="B103" s="26">
        <v>2</v>
      </c>
      <c r="C103" s="26" t="s">
        <v>174</v>
      </c>
      <c r="D103" s="26" t="s">
        <v>268</v>
      </c>
      <c r="E103" s="26" t="s">
        <v>323</v>
      </c>
      <c r="F103" s="27">
        <v>168</v>
      </c>
      <c r="G103" s="26">
        <v>290</v>
      </c>
      <c r="H103" s="13"/>
      <c r="I103" s="28"/>
      <c r="J103" s="26" t="s">
        <v>177</v>
      </c>
      <c r="K103" s="26" t="s">
        <v>230</v>
      </c>
    </row>
    <row r="104" spans="1:11" ht="14.25">
      <c r="A104" s="25" t="s">
        <v>173</v>
      </c>
      <c r="B104" s="26">
        <v>2</v>
      </c>
      <c r="C104" s="26" t="s">
        <v>174</v>
      </c>
      <c r="D104" s="26" t="s">
        <v>247</v>
      </c>
      <c r="E104" s="26" t="s">
        <v>324</v>
      </c>
      <c r="F104" s="27">
        <v>30</v>
      </c>
      <c r="G104" s="26">
        <v>291</v>
      </c>
      <c r="H104" s="13"/>
      <c r="I104" s="28"/>
      <c r="J104" s="26" t="s">
        <v>177</v>
      </c>
      <c r="K104" s="26" t="s">
        <v>325</v>
      </c>
    </row>
    <row r="105" spans="1:11" ht="14.25">
      <c r="A105" s="25" t="s">
        <v>173</v>
      </c>
      <c r="B105" s="26">
        <v>2</v>
      </c>
      <c r="C105" s="26" t="s">
        <v>174</v>
      </c>
      <c r="D105" s="26" t="s">
        <v>224</v>
      </c>
      <c r="E105" s="26" t="s">
        <v>326</v>
      </c>
      <c r="F105" s="27">
        <v>15</v>
      </c>
      <c r="G105" s="26">
        <v>293</v>
      </c>
      <c r="H105" s="13"/>
      <c r="I105" s="28"/>
      <c r="J105" s="26"/>
      <c r="K105" s="26" t="s">
        <v>255</v>
      </c>
    </row>
    <row r="106" spans="1:11" ht="14.25">
      <c r="A106" s="25" t="s">
        <v>173</v>
      </c>
      <c r="B106" s="26">
        <v>2</v>
      </c>
      <c r="C106" s="26" t="s">
        <v>174</v>
      </c>
      <c r="D106" s="26" t="s">
        <v>327</v>
      </c>
      <c r="E106" s="26" t="s">
        <v>328</v>
      </c>
      <c r="F106" s="27">
        <v>12</v>
      </c>
      <c r="G106" s="26">
        <v>294</v>
      </c>
      <c r="H106" s="13"/>
      <c r="I106" s="28"/>
      <c r="J106" s="26" t="s">
        <v>177</v>
      </c>
      <c r="K106" s="26" t="s">
        <v>329</v>
      </c>
    </row>
    <row r="107" spans="1:11" ht="14.25">
      <c r="A107" s="25" t="s">
        <v>173</v>
      </c>
      <c r="B107" s="26">
        <v>2</v>
      </c>
      <c r="C107" s="26" t="s">
        <v>174</v>
      </c>
      <c r="D107" s="26" t="s">
        <v>224</v>
      </c>
      <c r="E107" s="26" t="s">
        <v>330</v>
      </c>
      <c r="F107" s="27">
        <v>10.3</v>
      </c>
      <c r="G107" s="26">
        <v>295</v>
      </c>
      <c r="H107" s="13"/>
      <c r="I107" s="28"/>
      <c r="J107" s="26" t="s">
        <v>177</v>
      </c>
      <c r="K107" s="26" t="s">
        <v>209</v>
      </c>
    </row>
    <row r="108" spans="1:11" ht="14.25">
      <c r="A108" s="25" t="s">
        <v>173</v>
      </c>
      <c r="B108" s="26">
        <v>2</v>
      </c>
      <c r="C108" s="26" t="s">
        <v>174</v>
      </c>
      <c r="D108" s="26" t="s">
        <v>331</v>
      </c>
      <c r="E108" s="26" t="s">
        <v>332</v>
      </c>
      <c r="F108" s="27">
        <v>40</v>
      </c>
      <c r="G108" s="26">
        <v>297</v>
      </c>
      <c r="H108" s="13"/>
      <c r="I108" s="28"/>
      <c r="J108" s="26" t="s">
        <v>177</v>
      </c>
      <c r="K108" s="26" t="s">
        <v>333</v>
      </c>
    </row>
    <row r="109" spans="1:11" ht="14.25">
      <c r="A109" s="25" t="s">
        <v>173</v>
      </c>
      <c r="B109" s="26">
        <v>2</v>
      </c>
      <c r="C109" s="26" t="s">
        <v>174</v>
      </c>
      <c r="D109" s="26" t="s">
        <v>175</v>
      </c>
      <c r="E109" s="26" t="s">
        <v>334</v>
      </c>
      <c r="F109" s="27">
        <v>24</v>
      </c>
      <c r="G109" s="26">
        <v>298</v>
      </c>
      <c r="H109" s="13"/>
      <c r="I109" s="28"/>
      <c r="J109" s="26" t="s">
        <v>177</v>
      </c>
      <c r="K109" s="26" t="s">
        <v>264</v>
      </c>
    </row>
    <row r="110" spans="1:11" ht="14.25">
      <c r="A110" s="25" t="s">
        <v>173</v>
      </c>
      <c r="B110" s="26">
        <v>2</v>
      </c>
      <c r="C110" s="26" t="s">
        <v>174</v>
      </c>
      <c r="D110" s="26" t="s">
        <v>335</v>
      </c>
      <c r="E110" s="26" t="s">
        <v>336</v>
      </c>
      <c r="F110" s="27">
        <v>9.5</v>
      </c>
      <c r="G110" s="26">
        <v>303</v>
      </c>
      <c r="H110" s="13"/>
      <c r="I110" s="28"/>
      <c r="J110" s="26" t="s">
        <v>177</v>
      </c>
      <c r="K110" s="26" t="s">
        <v>230</v>
      </c>
    </row>
    <row r="111" spans="1:11" ht="14.25">
      <c r="A111" s="25" t="s">
        <v>173</v>
      </c>
      <c r="B111" s="26">
        <v>2</v>
      </c>
      <c r="C111" s="26" t="s">
        <v>174</v>
      </c>
      <c r="D111" s="26" t="s">
        <v>335</v>
      </c>
      <c r="E111" s="26" t="s">
        <v>337</v>
      </c>
      <c r="F111" s="27">
        <v>55</v>
      </c>
      <c r="G111" s="26">
        <v>304</v>
      </c>
      <c r="H111" s="13"/>
      <c r="I111" s="28"/>
      <c r="J111" s="26" t="s">
        <v>177</v>
      </c>
      <c r="K111" s="26" t="s">
        <v>338</v>
      </c>
    </row>
    <row r="112" spans="1:11" ht="14.25">
      <c r="A112" s="25" t="s">
        <v>173</v>
      </c>
      <c r="B112" s="26">
        <v>2</v>
      </c>
      <c r="C112" s="26" t="s">
        <v>174</v>
      </c>
      <c r="D112" s="26" t="s">
        <v>224</v>
      </c>
      <c r="E112" s="26" t="s">
        <v>339</v>
      </c>
      <c r="F112" s="27">
        <v>29</v>
      </c>
      <c r="G112" s="26">
        <v>305</v>
      </c>
      <c r="H112" s="13"/>
      <c r="I112" s="28"/>
      <c r="J112" s="26" t="s">
        <v>177</v>
      </c>
      <c r="K112" s="26" t="s">
        <v>340</v>
      </c>
    </row>
    <row r="113" spans="1:11" ht="14.25">
      <c r="A113" s="25" t="s">
        <v>173</v>
      </c>
      <c r="B113" s="26">
        <v>2</v>
      </c>
      <c r="C113" s="26" t="s">
        <v>174</v>
      </c>
      <c r="D113" s="26" t="s">
        <v>247</v>
      </c>
      <c r="E113" s="26" t="s">
        <v>341</v>
      </c>
      <c r="F113" s="27">
        <v>18.4</v>
      </c>
      <c r="G113" s="26">
        <v>307</v>
      </c>
      <c r="H113" s="13"/>
      <c r="I113" s="28"/>
      <c r="J113" s="26" t="s">
        <v>177</v>
      </c>
      <c r="K113" s="26" t="s">
        <v>342</v>
      </c>
    </row>
    <row r="114" spans="1:11" ht="14.25">
      <c r="A114" s="25" t="s">
        <v>173</v>
      </c>
      <c r="B114" s="26">
        <v>2</v>
      </c>
      <c r="C114" s="26" t="s">
        <v>174</v>
      </c>
      <c r="D114" s="26" t="s">
        <v>250</v>
      </c>
      <c r="E114" s="26" t="s">
        <v>343</v>
      </c>
      <c r="F114" s="27">
        <v>11</v>
      </c>
      <c r="G114" s="26">
        <v>308</v>
      </c>
      <c r="H114" s="13"/>
      <c r="I114" s="28"/>
      <c r="J114" s="26" t="s">
        <v>177</v>
      </c>
      <c r="K114" s="26" t="s">
        <v>252</v>
      </c>
    </row>
    <row r="115" spans="1:11" ht="14.25">
      <c r="A115" s="25" t="s">
        <v>173</v>
      </c>
      <c r="B115" s="26">
        <v>2</v>
      </c>
      <c r="C115" s="26" t="s">
        <v>174</v>
      </c>
      <c r="D115" s="26" t="s">
        <v>253</v>
      </c>
      <c r="E115" s="26" t="s">
        <v>344</v>
      </c>
      <c r="F115" s="27">
        <v>48</v>
      </c>
      <c r="G115" s="26">
        <v>309</v>
      </c>
      <c r="H115" s="13"/>
      <c r="I115" s="28"/>
      <c r="J115" s="26"/>
      <c r="K115" s="26" t="s">
        <v>255</v>
      </c>
    </row>
    <row r="116" spans="1:11" ht="14.25">
      <c r="A116" s="25" t="s">
        <v>173</v>
      </c>
      <c r="B116" s="26">
        <v>2</v>
      </c>
      <c r="C116" s="26" t="s">
        <v>174</v>
      </c>
      <c r="D116" s="26" t="s">
        <v>258</v>
      </c>
      <c r="E116" s="26" t="s">
        <v>345</v>
      </c>
      <c r="F116" s="27">
        <v>145</v>
      </c>
      <c r="G116" s="26">
        <v>310</v>
      </c>
      <c r="H116" s="13"/>
      <c r="I116" s="28"/>
      <c r="J116" s="26" t="s">
        <v>177</v>
      </c>
      <c r="K116" s="26" t="s">
        <v>230</v>
      </c>
    </row>
    <row r="117" spans="1:11" ht="14.25">
      <c r="A117" s="25" t="s">
        <v>173</v>
      </c>
      <c r="B117" s="26">
        <v>2</v>
      </c>
      <c r="C117" s="26" t="s">
        <v>174</v>
      </c>
      <c r="D117" s="26" t="s">
        <v>247</v>
      </c>
      <c r="E117" s="26" t="s">
        <v>346</v>
      </c>
      <c r="F117" s="27">
        <v>28</v>
      </c>
      <c r="G117" s="26">
        <v>311</v>
      </c>
      <c r="H117" s="13"/>
      <c r="I117" s="28"/>
      <c r="J117" s="26" t="s">
        <v>177</v>
      </c>
      <c r="K117" s="26" t="s">
        <v>261</v>
      </c>
    </row>
    <row r="118" spans="1:11" ht="14.25">
      <c r="A118" s="25" t="s">
        <v>173</v>
      </c>
      <c r="B118" s="26">
        <v>2</v>
      </c>
      <c r="C118" s="26" t="s">
        <v>174</v>
      </c>
      <c r="D118" s="26" t="s">
        <v>253</v>
      </c>
      <c r="E118" s="26" t="s">
        <v>347</v>
      </c>
      <c r="F118" s="27">
        <v>40</v>
      </c>
      <c r="G118" s="26">
        <v>312</v>
      </c>
      <c r="H118" s="13"/>
      <c r="I118" s="28"/>
      <c r="J118" s="26"/>
      <c r="K118" s="26" t="s">
        <v>255</v>
      </c>
    </row>
    <row r="119" spans="1:11" ht="14.25">
      <c r="A119" s="25" t="s">
        <v>173</v>
      </c>
      <c r="B119" s="26">
        <v>2</v>
      </c>
      <c r="C119" s="26" t="s">
        <v>174</v>
      </c>
      <c r="D119" s="26" t="s">
        <v>258</v>
      </c>
      <c r="E119" s="26" t="s">
        <v>348</v>
      </c>
      <c r="F119" s="27">
        <v>160</v>
      </c>
      <c r="G119" s="26">
        <v>313</v>
      </c>
      <c r="H119" s="13"/>
      <c r="I119" s="28"/>
      <c r="J119" s="26" t="s">
        <v>177</v>
      </c>
      <c r="K119" s="26" t="s">
        <v>264</v>
      </c>
    </row>
    <row r="120" spans="1:11" ht="14.25">
      <c r="A120" s="25" t="s">
        <v>173</v>
      </c>
      <c r="B120" s="26">
        <v>2</v>
      </c>
      <c r="C120" s="26" t="s">
        <v>174</v>
      </c>
      <c r="D120" s="26" t="s">
        <v>304</v>
      </c>
      <c r="E120" s="26" t="s">
        <v>349</v>
      </c>
      <c r="F120" s="27">
        <v>40</v>
      </c>
      <c r="G120" s="26">
        <v>317</v>
      </c>
      <c r="H120" s="13"/>
      <c r="I120" s="28"/>
      <c r="J120" s="26" t="s">
        <v>177</v>
      </c>
      <c r="K120" s="26" t="s">
        <v>350</v>
      </c>
    </row>
    <row r="121" spans="1:11" ht="14.25">
      <c r="A121" s="25" t="s">
        <v>173</v>
      </c>
      <c r="B121" s="26">
        <v>2</v>
      </c>
      <c r="C121" s="26" t="s">
        <v>174</v>
      </c>
      <c r="D121" s="26" t="s">
        <v>304</v>
      </c>
      <c r="E121" s="26" t="s">
        <v>351</v>
      </c>
      <c r="F121" s="27">
        <v>28</v>
      </c>
      <c r="G121" s="26">
        <v>318</v>
      </c>
      <c r="H121" s="13"/>
      <c r="I121" s="28"/>
      <c r="J121" s="26" t="s">
        <v>177</v>
      </c>
      <c r="K121" s="26" t="s">
        <v>308</v>
      </c>
    </row>
    <row r="122" spans="1:11" ht="14.25">
      <c r="A122" s="25" t="s">
        <v>173</v>
      </c>
      <c r="B122" s="26">
        <v>2</v>
      </c>
      <c r="C122" s="26" t="s">
        <v>174</v>
      </c>
      <c r="D122" s="26" t="s">
        <v>247</v>
      </c>
      <c r="E122" s="26" t="s">
        <v>352</v>
      </c>
      <c r="F122" s="27">
        <v>28.9</v>
      </c>
      <c r="G122" s="26">
        <v>319</v>
      </c>
      <c r="H122" s="13"/>
      <c r="I122" s="28"/>
      <c r="J122" s="26" t="s">
        <v>177</v>
      </c>
      <c r="K122" s="26" t="s">
        <v>267</v>
      </c>
    </row>
    <row r="123" spans="1:11" ht="14.25">
      <c r="A123" s="25" t="s">
        <v>173</v>
      </c>
      <c r="B123" s="26">
        <v>2</v>
      </c>
      <c r="C123" s="26" t="s">
        <v>174</v>
      </c>
      <c r="D123" s="26" t="s">
        <v>224</v>
      </c>
      <c r="E123" s="26" t="s">
        <v>353</v>
      </c>
      <c r="F123" s="27">
        <v>20</v>
      </c>
      <c r="G123" s="26">
        <v>320</v>
      </c>
      <c r="H123" s="13"/>
      <c r="I123" s="28"/>
      <c r="J123" s="26" t="s">
        <v>177</v>
      </c>
      <c r="K123" s="26" t="s">
        <v>322</v>
      </c>
    </row>
    <row r="124" spans="1:11" ht="14.25">
      <c r="A124" s="25" t="s">
        <v>173</v>
      </c>
      <c r="B124" s="26">
        <v>2</v>
      </c>
      <c r="C124" s="26" t="s">
        <v>174</v>
      </c>
      <c r="D124" s="26" t="s">
        <v>224</v>
      </c>
      <c r="E124" s="26" t="s">
        <v>354</v>
      </c>
      <c r="F124" s="27">
        <v>25</v>
      </c>
      <c r="G124" s="26">
        <v>321</v>
      </c>
      <c r="H124" s="13"/>
      <c r="I124" s="28"/>
      <c r="J124" s="26" t="s">
        <v>177</v>
      </c>
      <c r="K124" s="26" t="s">
        <v>311</v>
      </c>
    </row>
    <row r="125" spans="1:11" ht="14.25">
      <c r="A125" s="25" t="s">
        <v>173</v>
      </c>
      <c r="B125" s="26">
        <v>2</v>
      </c>
      <c r="C125" s="26" t="s">
        <v>174</v>
      </c>
      <c r="D125" s="26" t="s">
        <v>247</v>
      </c>
      <c r="E125" s="26" t="s">
        <v>355</v>
      </c>
      <c r="F125" s="27">
        <v>50.5</v>
      </c>
      <c r="G125" s="26">
        <v>322</v>
      </c>
      <c r="H125" s="13"/>
      <c r="I125" s="28"/>
      <c r="J125" s="26" t="s">
        <v>177</v>
      </c>
      <c r="K125" s="26" t="s">
        <v>356</v>
      </c>
    </row>
    <row r="126" spans="1:11" ht="14.25">
      <c r="A126" s="25" t="s">
        <v>173</v>
      </c>
      <c r="B126" s="26">
        <v>2</v>
      </c>
      <c r="C126" s="26" t="s">
        <v>174</v>
      </c>
      <c r="D126" s="26" t="s">
        <v>265</v>
      </c>
      <c r="E126" s="26" t="s">
        <v>357</v>
      </c>
      <c r="F126" s="27">
        <v>85</v>
      </c>
      <c r="G126" s="26">
        <v>323</v>
      </c>
      <c r="H126" s="13"/>
      <c r="I126" s="28"/>
      <c r="J126" s="26" t="s">
        <v>177</v>
      </c>
      <c r="K126" s="26" t="s">
        <v>320</v>
      </c>
    </row>
    <row r="127" spans="1:11" ht="14.25">
      <c r="A127" s="25" t="s">
        <v>173</v>
      </c>
      <c r="B127" s="26">
        <v>2</v>
      </c>
      <c r="C127" s="26" t="s">
        <v>174</v>
      </c>
      <c r="D127" s="26" t="s">
        <v>268</v>
      </c>
      <c r="E127" s="26" t="s">
        <v>358</v>
      </c>
      <c r="F127" s="27">
        <v>65</v>
      </c>
      <c r="G127" s="26">
        <v>324</v>
      </c>
      <c r="H127" s="13"/>
      <c r="I127" s="28"/>
      <c r="J127" s="26"/>
      <c r="K127" s="26" t="s">
        <v>322</v>
      </c>
    </row>
    <row r="128" spans="1:11" ht="14.25">
      <c r="A128" s="25" t="s">
        <v>173</v>
      </c>
      <c r="B128" s="26">
        <v>2</v>
      </c>
      <c r="C128" s="26" t="s">
        <v>174</v>
      </c>
      <c r="D128" s="26" t="s">
        <v>268</v>
      </c>
      <c r="E128" s="26" t="s">
        <v>359</v>
      </c>
      <c r="F128" s="27">
        <v>168</v>
      </c>
      <c r="G128" s="26">
        <v>325</v>
      </c>
      <c r="H128" s="13"/>
      <c r="I128" s="28"/>
      <c r="J128" s="26" t="s">
        <v>177</v>
      </c>
      <c r="K128" s="26" t="s">
        <v>230</v>
      </c>
    </row>
    <row r="129" spans="1:11" ht="14.25">
      <c r="A129" s="25" t="s">
        <v>173</v>
      </c>
      <c r="B129" s="26">
        <v>2</v>
      </c>
      <c r="C129" s="26" t="s">
        <v>174</v>
      </c>
      <c r="D129" s="26" t="s">
        <v>327</v>
      </c>
      <c r="E129" s="26" t="s">
        <v>360</v>
      </c>
      <c r="F129" s="27">
        <v>12</v>
      </c>
      <c r="G129" s="26">
        <v>326</v>
      </c>
      <c r="H129" s="13"/>
      <c r="I129" s="28"/>
      <c r="J129" s="26" t="s">
        <v>177</v>
      </c>
      <c r="K129" s="26" t="s">
        <v>329</v>
      </c>
    </row>
    <row r="130" spans="1:11" ht="14.25">
      <c r="A130" s="25" t="s">
        <v>173</v>
      </c>
      <c r="B130" s="26">
        <v>2</v>
      </c>
      <c r="C130" s="26" t="s">
        <v>174</v>
      </c>
      <c r="D130" s="26" t="s">
        <v>224</v>
      </c>
      <c r="E130" s="26" t="s">
        <v>361</v>
      </c>
      <c r="F130" s="27">
        <v>11</v>
      </c>
      <c r="G130" s="26">
        <v>327</v>
      </c>
      <c r="H130" s="13"/>
      <c r="I130" s="28"/>
      <c r="J130" s="26" t="s">
        <v>177</v>
      </c>
      <c r="K130" s="26" t="s">
        <v>362</v>
      </c>
    </row>
    <row r="131" spans="1:11" ht="14.25">
      <c r="A131" s="25" t="s">
        <v>173</v>
      </c>
      <c r="B131" s="26">
        <v>2</v>
      </c>
      <c r="C131" s="26" t="s">
        <v>174</v>
      </c>
      <c r="D131" s="26" t="s">
        <v>331</v>
      </c>
      <c r="E131" s="26" t="s">
        <v>363</v>
      </c>
      <c r="F131" s="27">
        <v>40</v>
      </c>
      <c r="G131" s="26">
        <v>329</v>
      </c>
      <c r="H131" s="13"/>
      <c r="I131" s="28"/>
      <c r="J131" s="26" t="s">
        <v>177</v>
      </c>
      <c r="K131" s="26" t="s">
        <v>333</v>
      </c>
    </row>
    <row r="132" spans="1:11" ht="14.25">
      <c r="A132" s="25" t="s">
        <v>173</v>
      </c>
      <c r="B132" s="26">
        <v>2</v>
      </c>
      <c r="C132" s="26" t="s">
        <v>174</v>
      </c>
      <c r="D132" s="26" t="s">
        <v>175</v>
      </c>
      <c r="E132" s="26" t="s">
        <v>364</v>
      </c>
      <c r="F132" s="27">
        <v>23</v>
      </c>
      <c r="G132" s="26">
        <v>330</v>
      </c>
      <c r="H132" s="13"/>
      <c r="I132" s="28"/>
      <c r="J132" s="26" t="s">
        <v>177</v>
      </c>
      <c r="K132" s="26" t="s">
        <v>264</v>
      </c>
    </row>
    <row r="133" spans="1:11" ht="14.25">
      <c r="A133" s="25" t="s">
        <v>173</v>
      </c>
      <c r="B133" s="26">
        <v>2</v>
      </c>
      <c r="C133" s="26" t="s">
        <v>174</v>
      </c>
      <c r="D133" s="26" t="s">
        <v>335</v>
      </c>
      <c r="E133" s="26" t="s">
        <v>365</v>
      </c>
      <c r="F133" s="27">
        <v>9.5</v>
      </c>
      <c r="G133" s="26">
        <v>335</v>
      </c>
      <c r="H133" s="13"/>
      <c r="I133" s="28"/>
      <c r="J133" s="26" t="s">
        <v>177</v>
      </c>
      <c r="K133" s="26" t="s">
        <v>230</v>
      </c>
    </row>
    <row r="134" spans="1:11" ht="14.25">
      <c r="A134" s="25" t="s">
        <v>173</v>
      </c>
      <c r="B134" s="26">
        <v>2</v>
      </c>
      <c r="C134" s="26" t="s">
        <v>174</v>
      </c>
      <c r="D134" s="26" t="s">
        <v>335</v>
      </c>
      <c r="E134" s="26" t="s">
        <v>366</v>
      </c>
      <c r="F134" s="27">
        <v>60</v>
      </c>
      <c r="G134" s="26">
        <v>336</v>
      </c>
      <c r="H134" s="13"/>
      <c r="I134" s="28"/>
      <c r="J134" s="26" t="s">
        <v>177</v>
      </c>
      <c r="K134" s="26" t="s">
        <v>338</v>
      </c>
    </row>
    <row r="135" spans="1:11" ht="14.25">
      <c r="A135" s="25" t="s">
        <v>173</v>
      </c>
      <c r="B135" s="26">
        <v>2</v>
      </c>
      <c r="C135" s="26" t="s">
        <v>174</v>
      </c>
      <c r="D135" s="26" t="s">
        <v>224</v>
      </c>
      <c r="E135" s="26" t="s">
        <v>367</v>
      </c>
      <c r="F135" s="27">
        <v>29</v>
      </c>
      <c r="G135" s="26">
        <v>337</v>
      </c>
      <c r="H135" s="13"/>
      <c r="I135" s="28"/>
      <c r="J135" s="26" t="s">
        <v>177</v>
      </c>
      <c r="K135" s="26" t="s">
        <v>368</v>
      </c>
    </row>
    <row r="136" spans="1:11" ht="14.25">
      <c r="A136" s="25" t="s">
        <v>173</v>
      </c>
      <c r="B136" s="26">
        <v>2</v>
      </c>
      <c r="C136" s="26" t="s">
        <v>174</v>
      </c>
      <c r="D136" s="26" t="s">
        <v>85</v>
      </c>
      <c r="E136" s="26" t="s">
        <v>369</v>
      </c>
      <c r="F136" s="27">
        <v>31</v>
      </c>
      <c r="G136" s="26">
        <v>339</v>
      </c>
      <c r="H136" s="13"/>
      <c r="I136" s="28"/>
      <c r="J136" s="26" t="s">
        <v>177</v>
      </c>
      <c r="K136" s="26" t="s">
        <v>295</v>
      </c>
    </row>
    <row r="137" spans="1:11" ht="14.25">
      <c r="A137" s="25" t="s">
        <v>173</v>
      </c>
      <c r="B137" s="26">
        <v>2</v>
      </c>
      <c r="C137" s="26" t="s">
        <v>174</v>
      </c>
      <c r="D137" s="26" t="s">
        <v>247</v>
      </c>
      <c r="E137" s="26" t="s">
        <v>370</v>
      </c>
      <c r="F137" s="27">
        <v>20.6</v>
      </c>
      <c r="G137" s="26">
        <v>340</v>
      </c>
      <c r="H137" s="13"/>
      <c r="I137" s="28"/>
      <c r="J137" s="26" t="s">
        <v>177</v>
      </c>
      <c r="K137" s="26" t="s">
        <v>371</v>
      </c>
    </row>
    <row r="138" spans="1:11" ht="14.25">
      <c r="A138" s="25" t="s">
        <v>173</v>
      </c>
      <c r="B138" s="26">
        <v>2</v>
      </c>
      <c r="C138" s="26" t="s">
        <v>174</v>
      </c>
      <c r="D138" s="26" t="s">
        <v>250</v>
      </c>
      <c r="E138" s="26" t="s">
        <v>372</v>
      </c>
      <c r="F138" s="27">
        <v>14</v>
      </c>
      <c r="G138" s="26">
        <v>341</v>
      </c>
      <c r="H138" s="13"/>
      <c r="I138" s="28"/>
      <c r="J138" s="26" t="s">
        <v>177</v>
      </c>
      <c r="K138" s="26" t="s">
        <v>252</v>
      </c>
    </row>
    <row r="139" spans="1:11" ht="14.25">
      <c r="A139" s="25" t="s">
        <v>173</v>
      </c>
      <c r="B139" s="26">
        <v>2</v>
      </c>
      <c r="C139" s="26" t="s">
        <v>174</v>
      </c>
      <c r="D139" s="26" t="s">
        <v>253</v>
      </c>
      <c r="E139" s="26" t="s">
        <v>373</v>
      </c>
      <c r="F139" s="27">
        <v>46</v>
      </c>
      <c r="G139" s="26">
        <v>342</v>
      </c>
      <c r="H139" s="13"/>
      <c r="I139" s="28"/>
      <c r="J139" s="26"/>
      <c r="K139" s="26" t="s">
        <v>255</v>
      </c>
    </row>
    <row r="140" spans="1:11" ht="14.25">
      <c r="A140" s="25" t="s">
        <v>173</v>
      </c>
      <c r="B140" s="26">
        <v>2</v>
      </c>
      <c r="C140" s="26" t="s">
        <v>174</v>
      </c>
      <c r="D140" s="26" t="s">
        <v>258</v>
      </c>
      <c r="E140" s="26" t="s">
        <v>374</v>
      </c>
      <c r="F140" s="27">
        <v>125</v>
      </c>
      <c r="G140" s="26">
        <v>343</v>
      </c>
      <c r="H140" s="13"/>
      <c r="I140" s="28"/>
      <c r="J140" s="26" t="s">
        <v>177</v>
      </c>
      <c r="K140" s="26" t="s">
        <v>264</v>
      </c>
    </row>
    <row r="141" spans="1:11" ht="14.25">
      <c r="A141" s="25" t="s">
        <v>173</v>
      </c>
      <c r="B141" s="26">
        <v>2</v>
      </c>
      <c r="C141" s="26" t="s">
        <v>174</v>
      </c>
      <c r="D141" s="26" t="s">
        <v>247</v>
      </c>
      <c r="E141" s="26" t="s">
        <v>375</v>
      </c>
      <c r="F141" s="27">
        <v>31</v>
      </c>
      <c r="G141" s="26">
        <v>344</v>
      </c>
      <c r="H141" s="13"/>
      <c r="I141" s="28"/>
      <c r="J141" s="26" t="s">
        <v>177</v>
      </c>
      <c r="K141" s="26" t="s">
        <v>376</v>
      </c>
    </row>
    <row r="142" spans="1:11" ht="14.25">
      <c r="A142" s="25" t="s">
        <v>173</v>
      </c>
      <c r="B142" s="26">
        <v>2</v>
      </c>
      <c r="C142" s="26" t="s">
        <v>174</v>
      </c>
      <c r="D142" s="26" t="s">
        <v>253</v>
      </c>
      <c r="E142" s="26" t="s">
        <v>377</v>
      </c>
      <c r="F142" s="27">
        <v>43</v>
      </c>
      <c r="G142" s="26">
        <v>345</v>
      </c>
      <c r="H142" s="13"/>
      <c r="I142" s="28"/>
      <c r="J142" s="26"/>
      <c r="K142" s="26" t="s">
        <v>255</v>
      </c>
    </row>
    <row r="143" spans="1:11" ht="14.25">
      <c r="A143" s="25" t="s">
        <v>173</v>
      </c>
      <c r="B143" s="26">
        <v>2</v>
      </c>
      <c r="C143" s="26" t="s">
        <v>174</v>
      </c>
      <c r="D143" s="26" t="s">
        <v>258</v>
      </c>
      <c r="E143" s="26" t="s">
        <v>378</v>
      </c>
      <c r="F143" s="27">
        <v>160</v>
      </c>
      <c r="G143" s="26">
        <v>346</v>
      </c>
      <c r="H143" s="13"/>
      <c r="I143" s="28"/>
      <c r="J143" s="26" t="s">
        <v>177</v>
      </c>
      <c r="K143" s="26" t="s">
        <v>264</v>
      </c>
    </row>
    <row r="144" spans="1:11" ht="14.25">
      <c r="A144" s="25" t="s">
        <v>173</v>
      </c>
      <c r="B144" s="26">
        <v>2</v>
      </c>
      <c r="C144" s="26" t="s">
        <v>174</v>
      </c>
      <c r="D144" s="26" t="s">
        <v>304</v>
      </c>
      <c r="E144" s="26" t="s">
        <v>379</v>
      </c>
      <c r="F144" s="27">
        <v>43</v>
      </c>
      <c r="G144" s="26">
        <v>350</v>
      </c>
      <c r="H144" s="13"/>
      <c r="I144" s="28"/>
      <c r="J144" s="26" t="s">
        <v>177</v>
      </c>
      <c r="K144" s="26" t="s">
        <v>297</v>
      </c>
    </row>
    <row r="145" spans="1:11" ht="14.25">
      <c r="A145" s="25" t="s">
        <v>173</v>
      </c>
      <c r="B145" s="26">
        <v>2</v>
      </c>
      <c r="C145" s="26" t="s">
        <v>174</v>
      </c>
      <c r="D145" s="26" t="s">
        <v>304</v>
      </c>
      <c r="E145" s="26" t="s">
        <v>380</v>
      </c>
      <c r="F145" s="27">
        <v>28</v>
      </c>
      <c r="G145" s="26">
        <v>351</v>
      </c>
      <c r="H145" s="13"/>
      <c r="I145" s="28"/>
      <c r="J145" s="26" t="s">
        <v>177</v>
      </c>
      <c r="K145" s="26" t="s">
        <v>381</v>
      </c>
    </row>
    <row r="146" spans="1:11" ht="14.25">
      <c r="A146" s="25" t="s">
        <v>173</v>
      </c>
      <c r="B146" s="26">
        <v>2</v>
      </c>
      <c r="C146" s="26" t="s">
        <v>174</v>
      </c>
      <c r="D146" s="26" t="s">
        <v>247</v>
      </c>
      <c r="E146" s="26" t="s">
        <v>382</v>
      </c>
      <c r="F146" s="27">
        <v>28.3</v>
      </c>
      <c r="G146" s="26">
        <v>352</v>
      </c>
      <c r="H146" s="13"/>
      <c r="I146" s="28"/>
      <c r="J146" s="26" t="s">
        <v>177</v>
      </c>
      <c r="K146" s="26" t="s">
        <v>383</v>
      </c>
    </row>
    <row r="147" spans="1:11" ht="14.25">
      <c r="A147" s="25" t="s">
        <v>173</v>
      </c>
      <c r="B147" s="26">
        <v>2</v>
      </c>
      <c r="C147" s="26" t="s">
        <v>174</v>
      </c>
      <c r="D147" s="26" t="s">
        <v>224</v>
      </c>
      <c r="E147" s="26" t="s">
        <v>384</v>
      </c>
      <c r="F147" s="27">
        <v>20</v>
      </c>
      <c r="G147" s="26">
        <v>353</v>
      </c>
      <c r="H147" s="13"/>
      <c r="I147" s="28"/>
      <c r="J147" s="26" t="s">
        <v>177</v>
      </c>
      <c r="K147" s="26" t="s">
        <v>264</v>
      </c>
    </row>
    <row r="148" spans="1:11" ht="14.25">
      <c r="A148" s="25" t="s">
        <v>173</v>
      </c>
      <c r="B148" s="26">
        <v>2</v>
      </c>
      <c r="C148" s="26" t="s">
        <v>174</v>
      </c>
      <c r="D148" s="26" t="s">
        <v>224</v>
      </c>
      <c r="E148" s="26" t="s">
        <v>385</v>
      </c>
      <c r="F148" s="27">
        <v>30</v>
      </c>
      <c r="G148" s="26">
        <v>354</v>
      </c>
      <c r="H148" s="13"/>
      <c r="I148" s="28"/>
      <c r="J148" s="26" t="s">
        <v>177</v>
      </c>
      <c r="K148" s="26" t="s">
        <v>386</v>
      </c>
    </row>
    <row r="149" spans="1:11" ht="14.25">
      <c r="A149" s="25" t="s">
        <v>173</v>
      </c>
      <c r="B149" s="26">
        <v>2</v>
      </c>
      <c r="C149" s="26" t="s">
        <v>174</v>
      </c>
      <c r="D149" s="26" t="s">
        <v>247</v>
      </c>
      <c r="E149" s="26" t="s">
        <v>387</v>
      </c>
      <c r="F149" s="27">
        <v>53.8</v>
      </c>
      <c r="G149" s="26">
        <v>355</v>
      </c>
      <c r="H149" s="13"/>
      <c r="I149" s="28"/>
      <c r="J149" s="26" t="s">
        <v>177</v>
      </c>
      <c r="K149" s="26" t="s">
        <v>388</v>
      </c>
    </row>
    <row r="150" spans="1:11" ht="14.25">
      <c r="A150" s="25" t="s">
        <v>173</v>
      </c>
      <c r="B150" s="26">
        <v>2</v>
      </c>
      <c r="C150" s="26" t="s">
        <v>174</v>
      </c>
      <c r="D150" s="26" t="s">
        <v>265</v>
      </c>
      <c r="E150" s="26" t="s">
        <v>389</v>
      </c>
      <c r="F150" s="27">
        <v>85</v>
      </c>
      <c r="G150" s="26">
        <v>356</v>
      </c>
      <c r="H150" s="13"/>
      <c r="I150" s="28"/>
      <c r="J150" s="26" t="s">
        <v>177</v>
      </c>
      <c r="K150" s="26" t="s">
        <v>320</v>
      </c>
    </row>
    <row r="151" spans="1:11" ht="14.25">
      <c r="A151" s="25" t="s">
        <v>173</v>
      </c>
      <c r="B151" s="26">
        <v>2</v>
      </c>
      <c r="C151" s="26" t="s">
        <v>174</v>
      </c>
      <c r="D151" s="26" t="s">
        <v>268</v>
      </c>
      <c r="E151" s="26" t="s">
        <v>390</v>
      </c>
      <c r="F151" s="27">
        <v>65</v>
      </c>
      <c r="G151" s="26">
        <v>357</v>
      </c>
      <c r="H151" s="13"/>
      <c r="I151" s="28"/>
      <c r="J151" s="26"/>
      <c r="K151" s="26" t="s">
        <v>322</v>
      </c>
    </row>
    <row r="152" spans="1:11" ht="14.25">
      <c r="A152" s="25" t="s">
        <v>173</v>
      </c>
      <c r="B152" s="26">
        <v>2</v>
      </c>
      <c r="C152" s="26" t="s">
        <v>174</v>
      </c>
      <c r="D152" s="26" t="s">
        <v>268</v>
      </c>
      <c r="E152" s="26" t="s">
        <v>391</v>
      </c>
      <c r="F152" s="27">
        <v>168</v>
      </c>
      <c r="G152" s="26">
        <v>358</v>
      </c>
      <c r="H152" s="13"/>
      <c r="I152" s="28"/>
      <c r="J152" s="26" t="s">
        <v>177</v>
      </c>
      <c r="K152" s="26" t="s">
        <v>230</v>
      </c>
    </row>
    <row r="153" spans="1:11" ht="14.25">
      <c r="A153" s="25" t="s">
        <v>173</v>
      </c>
      <c r="B153" s="26">
        <v>2</v>
      </c>
      <c r="C153" s="26" t="s">
        <v>174</v>
      </c>
      <c r="D153" s="26" t="s">
        <v>247</v>
      </c>
      <c r="E153" s="26" t="s">
        <v>392</v>
      </c>
      <c r="F153" s="27">
        <v>31.6</v>
      </c>
      <c r="G153" s="26">
        <v>359</v>
      </c>
      <c r="H153" s="13"/>
      <c r="I153" s="28"/>
      <c r="J153" s="26" t="s">
        <v>177</v>
      </c>
      <c r="K153" s="26" t="s">
        <v>325</v>
      </c>
    </row>
    <row r="154" spans="1:11" ht="14.25">
      <c r="A154" s="25" t="s">
        <v>173</v>
      </c>
      <c r="B154" s="26">
        <v>2</v>
      </c>
      <c r="C154" s="26" t="s">
        <v>174</v>
      </c>
      <c r="D154" s="26" t="s">
        <v>224</v>
      </c>
      <c r="E154" s="26" t="s">
        <v>393</v>
      </c>
      <c r="F154" s="27">
        <v>16</v>
      </c>
      <c r="G154" s="26">
        <v>361</v>
      </c>
      <c r="H154" s="13"/>
      <c r="I154" s="28"/>
      <c r="J154" s="26"/>
      <c r="K154" s="26" t="s">
        <v>255</v>
      </c>
    </row>
    <row r="155" spans="1:11" ht="14.25">
      <c r="A155" s="25" t="s">
        <v>173</v>
      </c>
      <c r="B155" s="26">
        <v>2</v>
      </c>
      <c r="C155" s="26" t="s">
        <v>174</v>
      </c>
      <c r="D155" s="26" t="s">
        <v>327</v>
      </c>
      <c r="E155" s="26" t="s">
        <v>394</v>
      </c>
      <c r="F155" s="27">
        <v>12</v>
      </c>
      <c r="G155" s="26">
        <v>362</v>
      </c>
      <c r="H155" s="13"/>
      <c r="I155" s="28"/>
      <c r="J155" s="26" t="s">
        <v>177</v>
      </c>
      <c r="K155" s="26" t="s">
        <v>386</v>
      </c>
    </row>
    <row r="156" spans="1:11" ht="14.25">
      <c r="A156" s="25" t="s">
        <v>173</v>
      </c>
      <c r="B156" s="26">
        <v>2</v>
      </c>
      <c r="C156" s="26" t="s">
        <v>174</v>
      </c>
      <c r="D156" s="26" t="s">
        <v>224</v>
      </c>
      <c r="E156" s="26" t="s">
        <v>395</v>
      </c>
      <c r="F156" s="27">
        <v>11.5</v>
      </c>
      <c r="G156" s="26">
        <v>363</v>
      </c>
      <c r="H156" s="13"/>
      <c r="I156" s="28"/>
      <c r="J156" s="26" t="s">
        <v>177</v>
      </c>
      <c r="K156" s="26" t="s">
        <v>322</v>
      </c>
    </row>
    <row r="157" spans="1:11" ht="14.25">
      <c r="A157" s="25" t="s">
        <v>173</v>
      </c>
      <c r="B157" s="26">
        <v>2</v>
      </c>
      <c r="C157" s="26" t="s">
        <v>174</v>
      </c>
      <c r="D157" s="26" t="s">
        <v>331</v>
      </c>
      <c r="E157" s="26" t="s">
        <v>396</v>
      </c>
      <c r="F157" s="27">
        <v>1</v>
      </c>
      <c r="G157" s="26">
        <v>365</v>
      </c>
      <c r="H157" s="13"/>
      <c r="I157" s="28"/>
      <c r="J157" s="26"/>
      <c r="K157" s="26" t="s">
        <v>255</v>
      </c>
    </row>
    <row r="158" spans="1:11" ht="14.25">
      <c r="A158" s="25" t="s">
        <v>173</v>
      </c>
      <c r="B158" s="26">
        <v>2</v>
      </c>
      <c r="C158" s="26" t="s">
        <v>174</v>
      </c>
      <c r="D158" s="26" t="s">
        <v>175</v>
      </c>
      <c r="E158" s="26" t="s">
        <v>396</v>
      </c>
      <c r="F158" s="27">
        <v>1</v>
      </c>
      <c r="G158" s="26">
        <v>366</v>
      </c>
      <c r="H158" s="13"/>
      <c r="I158" s="28"/>
      <c r="J158" s="26"/>
      <c r="K158" s="26" t="s">
        <v>255</v>
      </c>
    </row>
    <row r="159" spans="1:11" ht="14.25">
      <c r="A159" s="25" t="s">
        <v>173</v>
      </c>
      <c r="B159" s="26">
        <v>2</v>
      </c>
      <c r="C159" s="26" t="s">
        <v>174</v>
      </c>
      <c r="D159" s="26" t="s">
        <v>224</v>
      </c>
      <c r="E159" s="26" t="s">
        <v>397</v>
      </c>
      <c r="F159" s="27">
        <v>9.8</v>
      </c>
      <c r="G159" s="26">
        <v>371</v>
      </c>
      <c r="H159" s="13"/>
      <c r="I159" s="28"/>
      <c r="J159" s="26" t="s">
        <v>177</v>
      </c>
      <c r="K159" s="26" t="s">
        <v>295</v>
      </c>
    </row>
    <row r="160" spans="1:11" ht="14.25">
      <c r="A160" s="25" t="s">
        <v>173</v>
      </c>
      <c r="B160" s="26">
        <v>2</v>
      </c>
      <c r="C160" s="26" t="s">
        <v>174</v>
      </c>
      <c r="D160" s="26" t="s">
        <v>335</v>
      </c>
      <c r="E160" s="26" t="s">
        <v>398</v>
      </c>
      <c r="F160" s="27">
        <v>9.5</v>
      </c>
      <c r="G160" s="26">
        <v>372</v>
      </c>
      <c r="H160" s="13"/>
      <c r="I160" s="28"/>
      <c r="J160" s="26" t="s">
        <v>177</v>
      </c>
      <c r="K160" s="26" t="s">
        <v>230</v>
      </c>
    </row>
    <row r="161" spans="1:11" ht="14.25">
      <c r="A161" s="25" t="s">
        <v>173</v>
      </c>
      <c r="B161" s="26">
        <v>2</v>
      </c>
      <c r="C161" s="26" t="s">
        <v>174</v>
      </c>
      <c r="D161" s="26" t="s">
        <v>335</v>
      </c>
      <c r="E161" s="26" t="s">
        <v>399</v>
      </c>
      <c r="F161" s="27">
        <v>60</v>
      </c>
      <c r="G161" s="26">
        <v>373</v>
      </c>
      <c r="H161" s="13"/>
      <c r="I161" s="28"/>
      <c r="J161" s="26" t="s">
        <v>177</v>
      </c>
      <c r="K161" s="26" t="s">
        <v>338</v>
      </c>
    </row>
    <row r="162" spans="1:11" ht="14.25">
      <c r="A162" s="25" t="s">
        <v>173</v>
      </c>
      <c r="B162" s="26">
        <v>2</v>
      </c>
      <c r="C162" s="26" t="s">
        <v>174</v>
      </c>
      <c r="D162" s="26" t="s">
        <v>224</v>
      </c>
      <c r="E162" s="26" t="s">
        <v>400</v>
      </c>
      <c r="F162" s="27">
        <v>29</v>
      </c>
      <c r="G162" s="26">
        <v>374</v>
      </c>
      <c r="H162" s="13"/>
      <c r="I162" s="28"/>
      <c r="J162" s="26" t="s">
        <v>177</v>
      </c>
      <c r="K162" s="26" t="s">
        <v>401</v>
      </c>
    </row>
    <row r="163" spans="1:11" ht="14.25">
      <c r="A163" s="25" t="s">
        <v>173</v>
      </c>
      <c r="B163" s="26">
        <v>2</v>
      </c>
      <c r="C163" s="26" t="s">
        <v>174</v>
      </c>
      <c r="D163" s="26" t="s">
        <v>247</v>
      </c>
      <c r="E163" s="26" t="s">
        <v>402</v>
      </c>
      <c r="F163" s="27">
        <v>21.9</v>
      </c>
      <c r="G163" s="26">
        <v>376</v>
      </c>
      <c r="H163" s="13"/>
      <c r="I163" s="28"/>
      <c r="J163" s="26" t="s">
        <v>177</v>
      </c>
      <c r="K163" s="26" t="s">
        <v>403</v>
      </c>
    </row>
    <row r="164" spans="1:11" ht="14.25">
      <c r="A164" s="25" t="s">
        <v>173</v>
      </c>
      <c r="B164" s="26">
        <v>2</v>
      </c>
      <c r="C164" s="26" t="s">
        <v>174</v>
      </c>
      <c r="D164" s="26" t="s">
        <v>250</v>
      </c>
      <c r="E164" s="26" t="s">
        <v>404</v>
      </c>
      <c r="F164" s="27">
        <v>13</v>
      </c>
      <c r="G164" s="26">
        <v>377</v>
      </c>
      <c r="H164" s="13"/>
      <c r="I164" s="28"/>
      <c r="J164" s="26" t="s">
        <v>177</v>
      </c>
      <c r="K164" s="26" t="s">
        <v>252</v>
      </c>
    </row>
    <row r="165" spans="1:11" ht="14.25">
      <c r="A165" s="25" t="s">
        <v>173</v>
      </c>
      <c r="B165" s="26">
        <v>2</v>
      </c>
      <c r="C165" s="26" t="s">
        <v>174</v>
      </c>
      <c r="D165" s="26" t="s">
        <v>253</v>
      </c>
      <c r="E165" s="26" t="s">
        <v>405</v>
      </c>
      <c r="F165" s="27">
        <v>45</v>
      </c>
      <c r="G165" s="26">
        <v>378</v>
      </c>
      <c r="H165" s="13"/>
      <c r="I165" s="28"/>
      <c r="J165" s="26"/>
      <c r="K165" s="26" t="s">
        <v>255</v>
      </c>
    </row>
    <row r="166" spans="1:11" ht="14.25">
      <c r="A166" s="25" t="s">
        <v>173</v>
      </c>
      <c r="B166" s="26">
        <v>2</v>
      </c>
      <c r="C166" s="26" t="s">
        <v>174</v>
      </c>
      <c r="D166" s="26" t="s">
        <v>258</v>
      </c>
      <c r="E166" s="26" t="s">
        <v>406</v>
      </c>
      <c r="F166" s="27">
        <v>125</v>
      </c>
      <c r="G166" s="26">
        <v>379</v>
      </c>
      <c r="H166" s="13"/>
      <c r="I166" s="28"/>
      <c r="J166" s="26" t="s">
        <v>177</v>
      </c>
      <c r="K166" s="26" t="s">
        <v>264</v>
      </c>
    </row>
    <row r="167" spans="1:11" ht="14.25">
      <c r="A167" s="25" t="s">
        <v>173</v>
      </c>
      <c r="B167" s="26">
        <v>2</v>
      </c>
      <c r="C167" s="26" t="s">
        <v>174</v>
      </c>
      <c r="D167" s="26" t="s">
        <v>247</v>
      </c>
      <c r="E167" s="26" t="s">
        <v>407</v>
      </c>
      <c r="F167" s="27">
        <v>31.9</v>
      </c>
      <c r="G167" s="26">
        <v>380</v>
      </c>
      <c r="H167" s="13"/>
      <c r="I167" s="28"/>
      <c r="J167" s="26" t="s">
        <v>177</v>
      </c>
      <c r="K167" s="26" t="s">
        <v>261</v>
      </c>
    </row>
    <row r="168" spans="1:11" ht="14.25">
      <c r="A168" s="25" t="s">
        <v>173</v>
      </c>
      <c r="B168" s="26">
        <v>2</v>
      </c>
      <c r="C168" s="26" t="s">
        <v>174</v>
      </c>
      <c r="D168" s="26" t="s">
        <v>253</v>
      </c>
      <c r="E168" s="26" t="s">
        <v>408</v>
      </c>
      <c r="F168" s="27">
        <v>46</v>
      </c>
      <c r="G168" s="26">
        <v>381</v>
      </c>
      <c r="H168" s="13"/>
      <c r="I168" s="28"/>
      <c r="J168" s="26"/>
      <c r="K168" s="26" t="s">
        <v>255</v>
      </c>
    </row>
    <row r="169" spans="1:11" ht="14.25">
      <c r="A169" s="25" t="s">
        <v>173</v>
      </c>
      <c r="B169" s="26">
        <v>2</v>
      </c>
      <c r="C169" s="26" t="s">
        <v>174</v>
      </c>
      <c r="D169" s="26" t="s">
        <v>258</v>
      </c>
      <c r="E169" s="26" t="s">
        <v>409</v>
      </c>
      <c r="F169" s="27">
        <v>160</v>
      </c>
      <c r="G169" s="26">
        <v>382</v>
      </c>
      <c r="H169" s="13"/>
      <c r="I169" s="28"/>
      <c r="J169" s="26" t="s">
        <v>177</v>
      </c>
      <c r="K169" s="26" t="s">
        <v>264</v>
      </c>
    </row>
    <row r="170" spans="1:11" ht="14.25">
      <c r="A170" s="25" t="s">
        <v>173</v>
      </c>
      <c r="B170" s="26">
        <v>2</v>
      </c>
      <c r="C170" s="26" t="s">
        <v>174</v>
      </c>
      <c r="D170" s="26" t="s">
        <v>304</v>
      </c>
      <c r="E170" s="26" t="s">
        <v>410</v>
      </c>
      <c r="F170" s="27">
        <v>42</v>
      </c>
      <c r="G170" s="26">
        <v>386</v>
      </c>
      <c r="H170" s="13"/>
      <c r="I170" s="28"/>
      <c r="J170" s="26" t="s">
        <v>177</v>
      </c>
      <c r="K170" s="26" t="s">
        <v>342</v>
      </c>
    </row>
    <row r="171" spans="1:11" ht="14.25">
      <c r="A171" s="25" t="s">
        <v>173</v>
      </c>
      <c r="B171" s="26">
        <v>2</v>
      </c>
      <c r="C171" s="26" t="s">
        <v>174</v>
      </c>
      <c r="D171" s="26" t="s">
        <v>304</v>
      </c>
      <c r="E171" s="26" t="s">
        <v>411</v>
      </c>
      <c r="F171" s="27">
        <v>28</v>
      </c>
      <c r="G171" s="26">
        <v>387</v>
      </c>
      <c r="H171" s="13"/>
      <c r="I171" s="28"/>
      <c r="J171" s="26" t="s">
        <v>177</v>
      </c>
      <c r="K171" s="26" t="s">
        <v>368</v>
      </c>
    </row>
    <row r="172" spans="1:11" ht="14.25">
      <c r="A172" s="25" t="s">
        <v>173</v>
      </c>
      <c r="B172" s="26">
        <v>2</v>
      </c>
      <c r="C172" s="26" t="s">
        <v>174</v>
      </c>
      <c r="D172" s="26" t="s">
        <v>247</v>
      </c>
      <c r="E172" s="26" t="s">
        <v>412</v>
      </c>
      <c r="F172" s="27">
        <v>27.8</v>
      </c>
      <c r="G172" s="26">
        <v>388</v>
      </c>
      <c r="H172" s="13"/>
      <c r="I172" s="28"/>
      <c r="J172" s="26" t="s">
        <v>177</v>
      </c>
      <c r="K172" s="26" t="s">
        <v>383</v>
      </c>
    </row>
    <row r="173" spans="1:11" ht="14.25">
      <c r="A173" s="25" t="s">
        <v>173</v>
      </c>
      <c r="B173" s="26">
        <v>2</v>
      </c>
      <c r="C173" s="26" t="s">
        <v>174</v>
      </c>
      <c r="D173" s="26" t="s">
        <v>224</v>
      </c>
      <c r="E173" s="26" t="s">
        <v>413</v>
      </c>
      <c r="F173" s="27">
        <v>20</v>
      </c>
      <c r="G173" s="26">
        <v>389</v>
      </c>
      <c r="H173" s="13"/>
      <c r="I173" s="28"/>
      <c r="J173" s="26" t="s">
        <v>177</v>
      </c>
      <c r="K173" s="26" t="s">
        <v>230</v>
      </c>
    </row>
    <row r="174" spans="1:11" ht="14.25">
      <c r="A174" s="25" t="s">
        <v>173</v>
      </c>
      <c r="B174" s="26">
        <v>2</v>
      </c>
      <c r="C174" s="26" t="s">
        <v>174</v>
      </c>
      <c r="D174" s="26" t="s">
        <v>224</v>
      </c>
      <c r="E174" s="26" t="s">
        <v>414</v>
      </c>
      <c r="F174" s="27">
        <v>25</v>
      </c>
      <c r="G174" s="26">
        <v>390</v>
      </c>
      <c r="H174" s="13"/>
      <c r="I174" s="28"/>
      <c r="J174" s="26" t="s">
        <v>177</v>
      </c>
      <c r="K174" s="26" t="s">
        <v>386</v>
      </c>
    </row>
    <row r="175" spans="1:11" ht="14.25">
      <c r="A175" s="25" t="s">
        <v>173</v>
      </c>
      <c r="B175" s="26">
        <v>2</v>
      </c>
      <c r="C175" s="26" t="s">
        <v>174</v>
      </c>
      <c r="D175" s="26" t="s">
        <v>247</v>
      </c>
      <c r="E175" s="26" t="s">
        <v>415</v>
      </c>
      <c r="F175" s="27">
        <v>50.5</v>
      </c>
      <c r="G175" s="26">
        <v>391</v>
      </c>
      <c r="H175" s="13"/>
      <c r="I175" s="28"/>
      <c r="J175" s="26" t="s">
        <v>177</v>
      </c>
      <c r="K175" s="26" t="s">
        <v>329</v>
      </c>
    </row>
    <row r="176" spans="1:11" ht="14.25">
      <c r="A176" s="25" t="s">
        <v>173</v>
      </c>
      <c r="B176" s="26">
        <v>2</v>
      </c>
      <c r="C176" s="26" t="s">
        <v>174</v>
      </c>
      <c r="D176" s="26" t="s">
        <v>265</v>
      </c>
      <c r="E176" s="26" t="s">
        <v>416</v>
      </c>
      <c r="F176" s="27">
        <v>84</v>
      </c>
      <c r="G176" s="26">
        <v>392</v>
      </c>
      <c r="H176" s="13"/>
      <c r="I176" s="28"/>
      <c r="J176" s="26" t="s">
        <v>177</v>
      </c>
      <c r="K176" s="26" t="s">
        <v>320</v>
      </c>
    </row>
    <row r="177" spans="1:11" ht="14.25">
      <c r="A177" s="25" t="s">
        <v>173</v>
      </c>
      <c r="B177" s="26">
        <v>2</v>
      </c>
      <c r="C177" s="26" t="s">
        <v>174</v>
      </c>
      <c r="D177" s="26" t="s">
        <v>268</v>
      </c>
      <c r="E177" s="26" t="s">
        <v>417</v>
      </c>
      <c r="F177" s="27">
        <v>65</v>
      </c>
      <c r="G177" s="26">
        <v>393</v>
      </c>
      <c r="H177" s="13"/>
      <c r="I177" s="28"/>
      <c r="J177" s="26"/>
      <c r="K177" s="26" t="s">
        <v>322</v>
      </c>
    </row>
    <row r="178" spans="1:11" ht="14.25">
      <c r="A178" s="25" t="s">
        <v>173</v>
      </c>
      <c r="B178" s="26">
        <v>2</v>
      </c>
      <c r="C178" s="26" t="s">
        <v>174</v>
      </c>
      <c r="D178" s="26" t="s">
        <v>268</v>
      </c>
      <c r="E178" s="26" t="s">
        <v>418</v>
      </c>
      <c r="F178" s="27">
        <v>168</v>
      </c>
      <c r="G178" s="26">
        <v>394</v>
      </c>
      <c r="H178" s="13"/>
      <c r="I178" s="28"/>
      <c r="J178" s="26" t="s">
        <v>177</v>
      </c>
      <c r="K178" s="26" t="s">
        <v>230</v>
      </c>
    </row>
    <row r="179" spans="1:11" ht="14.25">
      <c r="A179" s="25" t="s">
        <v>173</v>
      </c>
      <c r="B179" s="26">
        <v>2</v>
      </c>
      <c r="C179" s="26" t="s">
        <v>174</v>
      </c>
      <c r="D179" s="26" t="s">
        <v>327</v>
      </c>
      <c r="E179" s="26" t="s">
        <v>419</v>
      </c>
      <c r="F179" s="27">
        <v>12</v>
      </c>
      <c r="G179" s="26">
        <v>395</v>
      </c>
      <c r="H179" s="13"/>
      <c r="I179" s="28"/>
      <c r="J179" s="26" t="s">
        <v>177</v>
      </c>
      <c r="K179" s="26" t="s">
        <v>386</v>
      </c>
    </row>
    <row r="180" spans="1:11" ht="14.25">
      <c r="A180" s="25" t="s">
        <v>173</v>
      </c>
      <c r="B180" s="26">
        <v>2</v>
      </c>
      <c r="C180" s="26" t="s">
        <v>174</v>
      </c>
      <c r="D180" s="26" t="s">
        <v>224</v>
      </c>
      <c r="E180" s="26" t="s">
        <v>420</v>
      </c>
      <c r="F180" s="27">
        <v>11.5</v>
      </c>
      <c r="G180" s="26">
        <v>396</v>
      </c>
      <c r="H180" s="13"/>
      <c r="I180" s="28"/>
      <c r="J180" s="26" t="s">
        <v>177</v>
      </c>
      <c r="K180" s="26" t="s">
        <v>322</v>
      </c>
    </row>
    <row r="181" spans="1:11" ht="14.25">
      <c r="A181" s="25" t="s">
        <v>173</v>
      </c>
      <c r="B181" s="26">
        <v>2</v>
      </c>
      <c r="C181" s="26" t="s">
        <v>174</v>
      </c>
      <c r="D181" s="26" t="s">
        <v>224</v>
      </c>
      <c r="E181" s="26" t="s">
        <v>421</v>
      </c>
      <c r="F181" s="27">
        <v>3.4</v>
      </c>
      <c r="G181" s="26">
        <v>397</v>
      </c>
      <c r="H181" s="13"/>
      <c r="I181" s="28"/>
      <c r="J181" s="26" t="s">
        <v>177</v>
      </c>
      <c r="K181" s="26" t="s">
        <v>422</v>
      </c>
    </row>
    <row r="182" spans="1:11" ht="14.25">
      <c r="A182" s="25" t="s">
        <v>173</v>
      </c>
      <c r="B182" s="26">
        <v>2</v>
      </c>
      <c r="C182" s="26" t="s">
        <v>174</v>
      </c>
      <c r="D182" s="26" t="s">
        <v>335</v>
      </c>
      <c r="E182" s="26" t="s">
        <v>423</v>
      </c>
      <c r="F182" s="27">
        <v>9.5</v>
      </c>
      <c r="G182" s="26">
        <v>398</v>
      </c>
      <c r="H182" s="13"/>
      <c r="I182" s="28"/>
      <c r="J182" s="26" t="s">
        <v>177</v>
      </c>
      <c r="K182" s="26" t="s">
        <v>230</v>
      </c>
    </row>
    <row r="183" spans="1:11" ht="14.25">
      <c r="A183" s="25" t="s">
        <v>173</v>
      </c>
      <c r="B183" s="26">
        <v>2</v>
      </c>
      <c r="C183" s="26" t="s">
        <v>174</v>
      </c>
      <c r="D183" s="26" t="s">
        <v>335</v>
      </c>
      <c r="E183" s="26" t="s">
        <v>424</v>
      </c>
      <c r="F183" s="27">
        <v>60</v>
      </c>
      <c r="G183" s="26">
        <v>399</v>
      </c>
      <c r="H183" s="13"/>
      <c r="I183" s="28"/>
      <c r="J183" s="26" t="s">
        <v>177</v>
      </c>
      <c r="K183" s="26" t="s">
        <v>338</v>
      </c>
    </row>
    <row r="184" spans="1:11" ht="14.25">
      <c r="A184" s="25" t="s">
        <v>173</v>
      </c>
      <c r="B184" s="26">
        <v>2</v>
      </c>
      <c r="C184" s="26" t="s">
        <v>174</v>
      </c>
      <c r="D184" s="26" t="s">
        <v>425</v>
      </c>
      <c r="E184" s="26" t="s">
        <v>426</v>
      </c>
      <c r="F184" s="27">
        <v>32</v>
      </c>
      <c r="G184" s="26">
        <v>400</v>
      </c>
      <c r="H184" s="13"/>
      <c r="I184" s="28"/>
      <c r="J184" s="26" t="s">
        <v>177</v>
      </c>
      <c r="K184" s="26" t="s">
        <v>311</v>
      </c>
    </row>
    <row r="185" spans="1:11" ht="14.25">
      <c r="A185" s="25" t="s">
        <v>173</v>
      </c>
      <c r="B185" s="26">
        <v>2</v>
      </c>
      <c r="C185" s="26" t="s">
        <v>174</v>
      </c>
      <c r="D185" s="26" t="s">
        <v>268</v>
      </c>
      <c r="E185" s="26" t="s">
        <v>427</v>
      </c>
      <c r="F185" s="27">
        <v>45</v>
      </c>
      <c r="G185" s="26">
        <v>401</v>
      </c>
      <c r="H185" s="13"/>
      <c r="I185" s="28"/>
      <c r="J185" s="26" t="s">
        <v>177</v>
      </c>
      <c r="K185" s="26" t="s">
        <v>230</v>
      </c>
    </row>
    <row r="186" spans="1:11" ht="14.25">
      <c r="A186" s="25" t="s">
        <v>173</v>
      </c>
      <c r="B186" s="26">
        <v>2</v>
      </c>
      <c r="C186" s="26" t="s">
        <v>174</v>
      </c>
      <c r="D186" s="26" t="s">
        <v>268</v>
      </c>
      <c r="E186" s="26" t="s">
        <v>428</v>
      </c>
      <c r="F186" s="27">
        <v>36</v>
      </c>
      <c r="G186" s="26">
        <v>402</v>
      </c>
      <c r="H186" s="13"/>
      <c r="I186" s="28"/>
      <c r="J186" s="26"/>
      <c r="K186" s="26" t="s">
        <v>255</v>
      </c>
    </row>
    <row r="187" spans="1:11" ht="14.25">
      <c r="A187" s="25" t="s">
        <v>173</v>
      </c>
      <c r="B187" s="26">
        <v>2</v>
      </c>
      <c r="C187" s="26" t="s">
        <v>174</v>
      </c>
      <c r="D187" s="26" t="s">
        <v>268</v>
      </c>
      <c r="E187" s="26" t="s">
        <v>429</v>
      </c>
      <c r="F187" s="27">
        <v>76</v>
      </c>
      <c r="G187" s="26">
        <v>403</v>
      </c>
      <c r="H187" s="13"/>
      <c r="I187" s="28"/>
      <c r="J187" s="26"/>
      <c r="K187" s="26" t="s">
        <v>255</v>
      </c>
    </row>
    <row r="188" spans="1:11" ht="14.25">
      <c r="A188" s="25" t="s">
        <v>173</v>
      </c>
      <c r="B188" s="26">
        <v>2</v>
      </c>
      <c r="C188" s="26" t="s">
        <v>174</v>
      </c>
      <c r="D188" s="26" t="s">
        <v>268</v>
      </c>
      <c r="E188" s="26" t="s">
        <v>430</v>
      </c>
      <c r="F188" s="27">
        <v>56</v>
      </c>
      <c r="G188" s="26">
        <v>404</v>
      </c>
      <c r="H188" s="13"/>
      <c r="I188" s="28"/>
      <c r="J188" s="26"/>
      <c r="K188" s="26" t="s">
        <v>255</v>
      </c>
    </row>
    <row r="189" spans="1:11" ht="14.25">
      <c r="A189" s="25" t="s">
        <v>173</v>
      </c>
      <c r="B189" s="26">
        <v>2</v>
      </c>
      <c r="C189" s="26" t="s">
        <v>174</v>
      </c>
      <c r="D189" s="26" t="s">
        <v>268</v>
      </c>
      <c r="E189" s="26" t="s">
        <v>431</v>
      </c>
      <c r="F189" s="27">
        <v>88</v>
      </c>
      <c r="G189" s="26">
        <v>405</v>
      </c>
      <c r="H189" s="13"/>
      <c r="I189" s="28"/>
      <c r="J189" s="26"/>
      <c r="K189" s="26" t="s">
        <v>255</v>
      </c>
    </row>
    <row r="190" spans="1:11" ht="14.25">
      <c r="A190" s="25" t="s">
        <v>173</v>
      </c>
      <c r="B190" s="26">
        <v>2</v>
      </c>
      <c r="C190" s="26" t="s">
        <v>174</v>
      </c>
      <c r="D190" s="26" t="s">
        <v>268</v>
      </c>
      <c r="E190" s="26" t="s">
        <v>432</v>
      </c>
      <c r="F190" s="27">
        <v>80</v>
      </c>
      <c r="G190" s="26">
        <v>406</v>
      </c>
      <c r="H190" s="13"/>
      <c r="I190" s="28"/>
      <c r="J190" s="26"/>
      <c r="K190" s="26" t="s">
        <v>255</v>
      </c>
    </row>
    <row r="191" spans="1:11" ht="14.25">
      <c r="A191" s="25" t="s">
        <v>173</v>
      </c>
      <c r="B191" s="26">
        <v>2</v>
      </c>
      <c r="C191" s="26" t="s">
        <v>174</v>
      </c>
      <c r="D191" s="26" t="s">
        <v>268</v>
      </c>
      <c r="E191" s="26" t="s">
        <v>433</v>
      </c>
      <c r="F191" s="27">
        <v>100</v>
      </c>
      <c r="G191" s="26">
        <v>407</v>
      </c>
      <c r="H191" s="13"/>
      <c r="I191" s="28"/>
      <c r="J191" s="26"/>
      <c r="K191" s="26" t="s">
        <v>255</v>
      </c>
    </row>
    <row r="192" spans="1:11" ht="14.25">
      <c r="A192" s="25" t="s">
        <v>173</v>
      </c>
      <c r="B192" s="26">
        <v>2</v>
      </c>
      <c r="C192" s="26" t="s">
        <v>174</v>
      </c>
      <c r="D192" s="26" t="s">
        <v>268</v>
      </c>
      <c r="E192" s="26" t="s">
        <v>434</v>
      </c>
      <c r="F192" s="27">
        <v>180</v>
      </c>
      <c r="G192" s="26">
        <v>408</v>
      </c>
      <c r="H192" s="13"/>
      <c r="I192" s="28"/>
      <c r="J192" s="26"/>
      <c r="K192" s="26" t="s">
        <v>255</v>
      </c>
    </row>
    <row r="193" spans="1:11" ht="14.25">
      <c r="A193" s="25" t="s">
        <v>173</v>
      </c>
      <c r="B193" s="26">
        <v>2</v>
      </c>
      <c r="C193" s="26" t="s">
        <v>174</v>
      </c>
      <c r="D193" s="26" t="s">
        <v>268</v>
      </c>
      <c r="E193" s="26" t="s">
        <v>435</v>
      </c>
      <c r="F193" s="27">
        <v>128</v>
      </c>
      <c r="G193" s="26">
        <v>409</v>
      </c>
      <c r="H193" s="13"/>
      <c r="I193" s="28"/>
      <c r="J193" s="26"/>
      <c r="K193" s="26" t="s">
        <v>255</v>
      </c>
    </row>
    <row r="194" spans="1:11" ht="14.25">
      <c r="A194" s="25" t="s">
        <v>173</v>
      </c>
      <c r="B194" s="26">
        <v>2</v>
      </c>
      <c r="C194" s="26" t="s">
        <v>174</v>
      </c>
      <c r="D194" s="26" t="s">
        <v>265</v>
      </c>
      <c r="E194" s="26" t="s">
        <v>436</v>
      </c>
      <c r="F194" s="27">
        <v>90</v>
      </c>
      <c r="G194" s="26">
        <v>410</v>
      </c>
      <c r="H194" s="13"/>
      <c r="I194" s="28"/>
      <c r="J194" s="26" t="s">
        <v>177</v>
      </c>
      <c r="K194" s="26" t="s">
        <v>264</v>
      </c>
    </row>
    <row r="195" spans="1:11" ht="14.25">
      <c r="A195" s="25" t="s">
        <v>173</v>
      </c>
      <c r="B195" s="26">
        <v>2</v>
      </c>
      <c r="C195" s="26" t="s">
        <v>174</v>
      </c>
      <c r="D195" s="26" t="s">
        <v>265</v>
      </c>
      <c r="E195" s="26" t="s">
        <v>437</v>
      </c>
      <c r="F195" s="27">
        <v>96</v>
      </c>
      <c r="G195" s="26">
        <v>411</v>
      </c>
      <c r="H195" s="13"/>
      <c r="I195" s="28"/>
      <c r="J195" s="26" t="s">
        <v>177</v>
      </c>
      <c r="K195" s="26" t="s">
        <v>264</v>
      </c>
    </row>
    <row r="196" spans="1:11" ht="14.25">
      <c r="A196" s="25" t="s">
        <v>173</v>
      </c>
      <c r="B196" s="26">
        <v>2</v>
      </c>
      <c r="C196" s="26" t="s">
        <v>174</v>
      </c>
      <c r="D196" s="26" t="s">
        <v>265</v>
      </c>
      <c r="E196" s="26" t="s">
        <v>438</v>
      </c>
      <c r="F196" s="27">
        <v>128</v>
      </c>
      <c r="G196" s="26">
        <v>412</v>
      </c>
      <c r="H196" s="13"/>
      <c r="I196" s="28"/>
      <c r="J196" s="26" t="s">
        <v>177</v>
      </c>
      <c r="K196" s="26" t="s">
        <v>264</v>
      </c>
    </row>
    <row r="197" spans="1:11" ht="14.25">
      <c r="A197" s="25" t="s">
        <v>173</v>
      </c>
      <c r="B197" s="26">
        <v>2</v>
      </c>
      <c r="C197" s="26" t="s">
        <v>174</v>
      </c>
      <c r="D197" s="26" t="s">
        <v>265</v>
      </c>
      <c r="E197" s="26" t="s">
        <v>439</v>
      </c>
      <c r="F197" s="27">
        <v>122</v>
      </c>
      <c r="G197" s="26">
        <v>413</v>
      </c>
      <c r="H197" s="13"/>
      <c r="I197" s="28"/>
      <c r="J197" s="26" t="s">
        <v>177</v>
      </c>
      <c r="K197" s="26" t="s">
        <v>264</v>
      </c>
    </row>
    <row r="198" spans="1:11" ht="14.25">
      <c r="A198" s="25" t="s">
        <v>173</v>
      </c>
      <c r="B198" s="26">
        <v>2</v>
      </c>
      <c r="C198" s="26" t="s">
        <v>174</v>
      </c>
      <c r="D198" s="26" t="s">
        <v>265</v>
      </c>
      <c r="E198" s="26" t="s">
        <v>440</v>
      </c>
      <c r="F198" s="27">
        <v>178</v>
      </c>
      <c r="G198" s="26">
        <v>414</v>
      </c>
      <c r="H198" s="13"/>
      <c r="I198" s="28"/>
      <c r="J198" s="26" t="s">
        <v>177</v>
      </c>
      <c r="K198" s="26" t="s">
        <v>264</v>
      </c>
    </row>
    <row r="199" spans="1:11" ht="14.25">
      <c r="A199" s="25" t="s">
        <v>173</v>
      </c>
      <c r="B199" s="26">
        <v>2</v>
      </c>
      <c r="C199" s="26" t="s">
        <v>174</v>
      </c>
      <c r="D199" s="26" t="s">
        <v>265</v>
      </c>
      <c r="E199" s="26" t="s">
        <v>441</v>
      </c>
      <c r="F199" s="27">
        <v>147</v>
      </c>
      <c r="G199" s="26">
        <v>415</v>
      </c>
      <c r="H199" s="13"/>
      <c r="I199" s="28"/>
      <c r="J199" s="26" t="s">
        <v>177</v>
      </c>
      <c r="K199" s="26" t="s">
        <v>264</v>
      </c>
    </row>
    <row r="200" spans="1:11" ht="14.25">
      <c r="A200" s="25" t="s">
        <v>173</v>
      </c>
      <c r="B200" s="26">
        <v>2</v>
      </c>
      <c r="C200" s="26" t="s">
        <v>174</v>
      </c>
      <c r="D200" s="26" t="s">
        <v>265</v>
      </c>
      <c r="E200" s="26" t="s">
        <v>442</v>
      </c>
      <c r="F200" s="27">
        <v>198</v>
      </c>
      <c r="G200" s="26">
        <v>416</v>
      </c>
      <c r="H200" s="13"/>
      <c r="I200" s="28"/>
      <c r="J200" s="26" t="s">
        <v>177</v>
      </c>
      <c r="K200" s="26" t="s">
        <v>443</v>
      </c>
    </row>
    <row r="201" spans="1:11" ht="14.25">
      <c r="A201" s="25" t="s">
        <v>173</v>
      </c>
      <c r="B201" s="26">
        <v>2</v>
      </c>
      <c r="C201" s="26" t="s">
        <v>174</v>
      </c>
      <c r="D201" s="26" t="s">
        <v>247</v>
      </c>
      <c r="E201" s="26" t="s">
        <v>444</v>
      </c>
      <c r="F201" s="27">
        <v>16</v>
      </c>
      <c r="G201" s="26">
        <v>417</v>
      </c>
      <c r="H201" s="13"/>
      <c r="I201" s="28"/>
      <c r="J201" s="26" t="s">
        <v>177</v>
      </c>
      <c r="K201" s="26" t="s">
        <v>445</v>
      </c>
    </row>
    <row r="202" spans="1:11" ht="14.25">
      <c r="A202" s="25" t="s">
        <v>173</v>
      </c>
      <c r="B202" s="26">
        <v>2</v>
      </c>
      <c r="C202" s="26" t="s">
        <v>174</v>
      </c>
      <c r="D202" s="26" t="s">
        <v>247</v>
      </c>
      <c r="E202" s="26" t="s">
        <v>446</v>
      </c>
      <c r="F202" s="27">
        <v>40</v>
      </c>
      <c r="G202" s="26">
        <v>418</v>
      </c>
      <c r="H202" s="13"/>
      <c r="I202" s="28"/>
      <c r="J202" s="26" t="s">
        <v>177</v>
      </c>
      <c r="K202" s="26" t="s">
        <v>447</v>
      </c>
    </row>
    <row r="203" spans="1:11" ht="14.25">
      <c r="A203" s="25" t="s">
        <v>173</v>
      </c>
      <c r="B203" s="26">
        <v>2</v>
      </c>
      <c r="C203" s="26" t="s">
        <v>174</v>
      </c>
      <c r="D203" s="26" t="s">
        <v>247</v>
      </c>
      <c r="E203" s="26" t="s">
        <v>448</v>
      </c>
      <c r="F203" s="27">
        <v>4.6</v>
      </c>
      <c r="G203" s="26">
        <v>419</v>
      </c>
      <c r="H203" s="13"/>
      <c r="I203" s="28"/>
      <c r="J203" s="26" t="s">
        <v>177</v>
      </c>
      <c r="K203" s="26" t="s">
        <v>449</v>
      </c>
    </row>
    <row r="204" spans="1:11" ht="14.25">
      <c r="A204" s="25" t="s">
        <v>173</v>
      </c>
      <c r="B204" s="26">
        <v>2</v>
      </c>
      <c r="C204" s="26" t="s">
        <v>174</v>
      </c>
      <c r="D204" s="26" t="s">
        <v>247</v>
      </c>
      <c r="E204" s="26" t="s">
        <v>450</v>
      </c>
      <c r="F204" s="27">
        <v>128</v>
      </c>
      <c r="G204" s="26">
        <v>420</v>
      </c>
      <c r="H204" s="13"/>
      <c r="I204" s="28"/>
      <c r="J204" s="26" t="s">
        <v>177</v>
      </c>
      <c r="K204" s="26" t="s">
        <v>451</v>
      </c>
    </row>
    <row r="205" spans="1:11" ht="14.25">
      <c r="A205" s="21" t="s">
        <v>173</v>
      </c>
      <c r="B205" s="22">
        <v>21</v>
      </c>
      <c r="C205" s="22" t="s">
        <v>174</v>
      </c>
      <c r="D205" s="22" t="s">
        <v>224</v>
      </c>
      <c r="E205" s="22" t="s">
        <v>452</v>
      </c>
      <c r="F205" s="23">
        <v>4.8</v>
      </c>
      <c r="G205" s="22">
        <v>3006</v>
      </c>
      <c r="H205" s="24"/>
      <c r="I205" s="29"/>
      <c r="J205" s="22"/>
      <c r="K205" s="22" t="s">
        <v>230</v>
      </c>
    </row>
    <row r="206" spans="1:11" ht="14.25">
      <c r="A206" s="21" t="s">
        <v>173</v>
      </c>
      <c r="B206" s="22">
        <v>21</v>
      </c>
      <c r="C206" s="22" t="s">
        <v>174</v>
      </c>
      <c r="D206" s="22" t="s">
        <v>224</v>
      </c>
      <c r="E206" s="22" t="s">
        <v>453</v>
      </c>
      <c r="F206" s="23">
        <v>4.3</v>
      </c>
      <c r="G206" s="22">
        <v>3007</v>
      </c>
      <c r="H206" s="24"/>
      <c r="I206" s="29"/>
      <c r="J206" s="22"/>
      <c r="K206" s="22" t="s">
        <v>230</v>
      </c>
    </row>
    <row r="207" spans="1:11" ht="14.25">
      <c r="A207" s="21" t="s">
        <v>173</v>
      </c>
      <c r="B207" s="22">
        <v>21</v>
      </c>
      <c r="C207" s="22" t="s">
        <v>174</v>
      </c>
      <c r="D207" s="22" t="s">
        <v>224</v>
      </c>
      <c r="E207" s="22" t="s">
        <v>454</v>
      </c>
      <c r="F207" s="23">
        <v>5.4</v>
      </c>
      <c r="G207" s="22">
        <v>3008</v>
      </c>
      <c r="H207" s="24"/>
      <c r="I207" s="29"/>
      <c r="J207" s="22"/>
      <c r="K207" s="22" t="s">
        <v>230</v>
      </c>
    </row>
    <row r="208" spans="1:11" ht="14.25">
      <c r="A208" s="21" t="s">
        <v>173</v>
      </c>
      <c r="B208" s="22">
        <v>21</v>
      </c>
      <c r="C208" s="22" t="s">
        <v>174</v>
      </c>
      <c r="D208" s="22" t="s">
        <v>224</v>
      </c>
      <c r="E208" s="22" t="s">
        <v>455</v>
      </c>
      <c r="F208" s="23">
        <v>6.4</v>
      </c>
      <c r="G208" s="22">
        <v>3009</v>
      </c>
      <c r="H208" s="24"/>
      <c r="I208" s="29"/>
      <c r="J208" s="22"/>
      <c r="K208" s="22" t="s">
        <v>230</v>
      </c>
    </row>
    <row r="209" spans="1:11" ht="14.25">
      <c r="A209" s="21" t="s">
        <v>173</v>
      </c>
      <c r="B209" s="22">
        <v>21</v>
      </c>
      <c r="C209" s="22" t="s">
        <v>174</v>
      </c>
      <c r="D209" s="22" t="s">
        <v>224</v>
      </c>
      <c r="E209" s="22" t="s">
        <v>456</v>
      </c>
      <c r="F209" s="23">
        <v>6</v>
      </c>
      <c r="G209" s="22">
        <v>3010</v>
      </c>
      <c r="H209" s="24"/>
      <c r="I209" s="29"/>
      <c r="J209" s="22"/>
      <c r="K209" s="22" t="s">
        <v>230</v>
      </c>
    </row>
    <row r="210" spans="1:11" ht="14.25">
      <c r="A210" s="21" t="s">
        <v>173</v>
      </c>
      <c r="B210" s="22">
        <v>21</v>
      </c>
      <c r="C210" s="22" t="s">
        <v>174</v>
      </c>
      <c r="D210" s="22" t="s">
        <v>224</v>
      </c>
      <c r="E210" s="22" t="s">
        <v>457</v>
      </c>
      <c r="F210" s="23">
        <v>6</v>
      </c>
      <c r="G210" s="22">
        <v>3011</v>
      </c>
      <c r="H210" s="24"/>
      <c r="I210" s="29"/>
      <c r="J210" s="22"/>
      <c r="K210" s="22" t="s">
        <v>230</v>
      </c>
    </row>
  </sheetData>
  <sheetProtection password="CC79" sheet="1" objects="1" formatColumns="0" selectLockedCells="1"/>
  <dataValidations count="2">
    <dataValidation operator="greaterThanOrEqual" allowBlank="1" showInputMessage="1" showErrorMessage="1" sqref="H2:H6 H7:H189"/>
    <dataValidation type="whole" operator="greaterThanOrEqual" allowBlank="1" showInputMessage="1" showErrorMessage="1" promptTitle="提示" prompt="请输入大于等0的整数！" error="请输入大于等0的整数！" sqref="I2:I21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I11" sqref="I11"/>
    </sheetView>
  </sheetViews>
  <sheetFormatPr defaultColWidth="9.00390625" defaultRowHeight="14.25"/>
  <cols>
    <col min="1" max="1" width="9.00390625" style="1" customWidth="1"/>
    <col min="2" max="2" width="4.75390625" style="1" customWidth="1"/>
    <col min="3" max="3" width="13.625" style="1" customWidth="1"/>
    <col min="4" max="4" width="9.125" style="1" customWidth="1"/>
    <col min="5" max="5" width="48.25390625" style="1" customWidth="1"/>
    <col min="6" max="16384" width="9.00390625" style="1" customWidth="1"/>
  </cols>
  <sheetData>
    <row r="1" spans="1:11" ht="14.25">
      <c r="A1" s="1" t="s">
        <v>164</v>
      </c>
      <c r="B1" s="1" t="s">
        <v>165</v>
      </c>
      <c r="C1" s="1" t="s">
        <v>2</v>
      </c>
      <c r="D1" s="1" t="s">
        <v>35</v>
      </c>
      <c r="E1" s="1" t="s">
        <v>166</v>
      </c>
      <c r="F1" s="1" t="s">
        <v>167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</row>
    <row r="2" spans="1:11" ht="14.25">
      <c r="A2" s="21" t="s">
        <v>173</v>
      </c>
      <c r="B2" s="22">
        <v>1</v>
      </c>
      <c r="C2" s="22" t="s">
        <v>458</v>
      </c>
      <c r="D2" s="22" t="s">
        <v>224</v>
      </c>
      <c r="E2" s="22" t="s">
        <v>459</v>
      </c>
      <c r="F2" s="23">
        <v>4.16</v>
      </c>
      <c r="G2" s="22">
        <v>1</v>
      </c>
      <c r="H2" s="24">
        <f>'学生套餐'!C5</f>
        <v>0</v>
      </c>
      <c r="I2" s="24">
        <f>'套餐教本（一二）'!F4</f>
        <v>0</v>
      </c>
      <c r="J2" s="22" t="s">
        <v>177</v>
      </c>
      <c r="K2" s="22" t="s">
        <v>249</v>
      </c>
    </row>
    <row r="3" spans="1:11" ht="14.25">
      <c r="A3" s="21" t="s">
        <v>173</v>
      </c>
      <c r="B3" s="22">
        <v>1</v>
      </c>
      <c r="C3" s="22" t="s">
        <v>458</v>
      </c>
      <c r="D3" s="22" t="s">
        <v>247</v>
      </c>
      <c r="E3" s="22" t="s">
        <v>460</v>
      </c>
      <c r="F3" s="23">
        <v>12.83</v>
      </c>
      <c r="G3" s="22">
        <v>3</v>
      </c>
      <c r="H3" s="24">
        <f>IF('学生套餐'!D5=2,'学生套餐'!C5,0)</f>
        <v>0</v>
      </c>
      <c r="I3" s="24">
        <f>IF('学生套餐'!D5=2,'套餐教本（一二）'!F5,0)</f>
        <v>0</v>
      </c>
      <c r="J3" s="22" t="s">
        <v>177</v>
      </c>
      <c r="K3" s="22" t="s">
        <v>249</v>
      </c>
    </row>
    <row r="4" spans="1:11" ht="14.25">
      <c r="A4" s="21" t="s">
        <v>173</v>
      </c>
      <c r="B4" s="22">
        <v>1</v>
      </c>
      <c r="C4" s="22" t="s">
        <v>458</v>
      </c>
      <c r="D4" s="22" t="s">
        <v>247</v>
      </c>
      <c r="E4" s="22" t="s">
        <v>461</v>
      </c>
      <c r="F4" s="23">
        <v>12.43</v>
      </c>
      <c r="G4" s="22">
        <v>4</v>
      </c>
      <c r="H4" s="24">
        <f>IF('学生套餐'!D5=1,'学生套餐'!C5,0)</f>
        <v>0</v>
      </c>
      <c r="I4" s="24">
        <f>IF('学生套餐'!D5=1,'套餐教本（一二）'!F5,0)</f>
        <v>0</v>
      </c>
      <c r="J4" s="22" t="s">
        <v>177</v>
      </c>
      <c r="K4" s="22" t="s">
        <v>249</v>
      </c>
    </row>
    <row r="5" spans="1:11" ht="14.25">
      <c r="A5" s="21" t="s">
        <v>173</v>
      </c>
      <c r="B5" s="22">
        <v>1</v>
      </c>
      <c r="C5" s="22" t="s">
        <v>458</v>
      </c>
      <c r="D5" s="22" t="s">
        <v>462</v>
      </c>
      <c r="E5" s="22" t="s">
        <v>463</v>
      </c>
      <c r="F5" s="23">
        <v>19.9</v>
      </c>
      <c r="G5" s="22">
        <v>5</v>
      </c>
      <c r="H5" s="24">
        <f>IF('学生套餐'!E5=1,'学生套餐'!C5,0)</f>
        <v>0</v>
      </c>
      <c r="I5" s="24">
        <f>IF('学生套餐'!E5=1,'套餐教本（一二）'!F13,0)</f>
        <v>0</v>
      </c>
      <c r="J5" s="22" t="s">
        <v>177</v>
      </c>
      <c r="K5" s="22" t="s">
        <v>464</v>
      </c>
    </row>
    <row r="6" spans="1:11" ht="14.25">
      <c r="A6" s="21" t="s">
        <v>173</v>
      </c>
      <c r="B6" s="22">
        <v>1</v>
      </c>
      <c r="C6" s="22" t="s">
        <v>458</v>
      </c>
      <c r="D6" s="22" t="s">
        <v>247</v>
      </c>
      <c r="E6" s="22" t="s">
        <v>465</v>
      </c>
      <c r="F6" s="23">
        <v>19.8</v>
      </c>
      <c r="G6" s="22">
        <v>6</v>
      </c>
      <c r="H6" s="24">
        <f>IF('学生套餐'!E5=2,'学生套餐'!C5,0)</f>
        <v>0</v>
      </c>
      <c r="I6" s="24">
        <f>IF('学生套餐'!E5=2,'套餐教本（一二）'!F13,0)</f>
        <v>0</v>
      </c>
      <c r="J6" s="22" t="s">
        <v>177</v>
      </c>
      <c r="K6" s="22" t="s">
        <v>466</v>
      </c>
    </row>
    <row r="7" spans="1:11" ht="14.25">
      <c r="A7" s="21" t="s">
        <v>173</v>
      </c>
      <c r="B7" s="22">
        <v>1</v>
      </c>
      <c r="C7" s="22" t="s">
        <v>458</v>
      </c>
      <c r="D7" s="22" t="s">
        <v>247</v>
      </c>
      <c r="E7" s="22" t="s">
        <v>467</v>
      </c>
      <c r="F7" s="23">
        <v>6.98</v>
      </c>
      <c r="G7" s="22">
        <v>7</v>
      </c>
      <c r="H7" s="24">
        <f>'学生套餐'!C5</f>
        <v>0</v>
      </c>
      <c r="I7" s="24">
        <f>'套餐教本（一二）'!F6</f>
        <v>0</v>
      </c>
      <c r="J7" s="22" t="s">
        <v>177</v>
      </c>
      <c r="K7" s="22" t="s">
        <v>270</v>
      </c>
    </row>
    <row r="8" spans="1:11" ht="14.25">
      <c r="A8" s="21" t="s">
        <v>173</v>
      </c>
      <c r="B8" s="22">
        <v>1</v>
      </c>
      <c r="C8" s="22" t="s">
        <v>458</v>
      </c>
      <c r="D8" s="22" t="s">
        <v>265</v>
      </c>
      <c r="E8" s="22" t="s">
        <v>468</v>
      </c>
      <c r="F8" s="23">
        <v>8.69</v>
      </c>
      <c r="G8" s="22">
        <v>9</v>
      </c>
      <c r="H8" s="24">
        <f>'学生套餐'!C5/3</f>
        <v>0</v>
      </c>
      <c r="I8" s="24">
        <f>'套餐教本（一二）'!F8</f>
        <v>0</v>
      </c>
      <c r="J8" s="22" t="s">
        <v>177</v>
      </c>
      <c r="K8" s="22" t="s">
        <v>443</v>
      </c>
    </row>
    <row r="9" spans="1:11" ht="14.25">
      <c r="A9" s="21" t="s">
        <v>173</v>
      </c>
      <c r="B9" s="22">
        <v>1</v>
      </c>
      <c r="C9" s="22" t="s">
        <v>458</v>
      </c>
      <c r="D9" s="22" t="s">
        <v>268</v>
      </c>
      <c r="E9" s="22" t="s">
        <v>469</v>
      </c>
      <c r="F9" s="23">
        <v>5.88</v>
      </c>
      <c r="G9" s="22">
        <v>11</v>
      </c>
      <c r="H9" s="24">
        <f>'学生套餐'!C5/3</f>
        <v>0</v>
      </c>
      <c r="I9" s="24">
        <f>'套餐教本（一二）'!F9</f>
        <v>0</v>
      </c>
      <c r="J9" s="22" t="s">
        <v>177</v>
      </c>
      <c r="K9" s="22" t="s">
        <v>443</v>
      </c>
    </row>
    <row r="10" spans="1:11" ht="14.25">
      <c r="A10" s="21" t="s">
        <v>173</v>
      </c>
      <c r="B10" s="22">
        <v>1</v>
      </c>
      <c r="C10" s="22" t="s">
        <v>458</v>
      </c>
      <c r="D10" s="22" t="s">
        <v>224</v>
      </c>
      <c r="E10" s="22" t="s">
        <v>470</v>
      </c>
      <c r="F10" s="23">
        <v>2.4</v>
      </c>
      <c r="G10" s="22">
        <v>12</v>
      </c>
      <c r="H10" s="24">
        <f>'学生套餐'!C5</f>
        <v>0</v>
      </c>
      <c r="I10" s="24">
        <f>'套餐教本（一二）'!F12</f>
        <v>0</v>
      </c>
      <c r="J10" s="22" t="s">
        <v>177</v>
      </c>
      <c r="K10" s="22" t="s">
        <v>311</v>
      </c>
    </row>
    <row r="11" spans="1:11" ht="14.25">
      <c r="A11" s="21" t="s">
        <v>173</v>
      </c>
      <c r="B11" s="22">
        <v>1</v>
      </c>
      <c r="C11" s="22" t="s">
        <v>471</v>
      </c>
      <c r="D11" s="22" t="s">
        <v>224</v>
      </c>
      <c r="E11" s="22" t="s">
        <v>472</v>
      </c>
      <c r="F11" s="23">
        <v>1</v>
      </c>
      <c r="G11" s="22">
        <v>19</v>
      </c>
      <c r="H11" s="24">
        <f>'学生套餐'!C6</f>
        <v>0</v>
      </c>
      <c r="I11" s="24">
        <f>'套餐教本（一二）'!H4</f>
        <v>0</v>
      </c>
      <c r="J11" s="22"/>
      <c r="K11" s="22" t="s">
        <v>473</v>
      </c>
    </row>
    <row r="12" spans="1:11" ht="14.25">
      <c r="A12" s="21" t="s">
        <v>173</v>
      </c>
      <c r="B12" s="22">
        <v>1</v>
      </c>
      <c r="C12" s="22" t="s">
        <v>471</v>
      </c>
      <c r="D12" s="22" t="s">
        <v>247</v>
      </c>
      <c r="E12" s="22" t="s">
        <v>474</v>
      </c>
      <c r="F12" s="23">
        <v>12.11</v>
      </c>
      <c r="G12" s="22">
        <v>21</v>
      </c>
      <c r="H12" s="24">
        <f>IF('学生套餐'!D6=2,'学生套餐'!C6,0)</f>
        <v>0</v>
      </c>
      <c r="I12" s="24">
        <f>IF('学生套餐'!D6=2,'套餐教本（一二）'!H5,0)</f>
        <v>0</v>
      </c>
      <c r="J12" s="22"/>
      <c r="K12" s="22" t="s">
        <v>280</v>
      </c>
    </row>
    <row r="13" spans="1:11" ht="14.25">
      <c r="A13" s="21" t="s">
        <v>173</v>
      </c>
      <c r="B13" s="22">
        <v>1</v>
      </c>
      <c r="C13" s="22" t="s">
        <v>471</v>
      </c>
      <c r="D13" s="22" t="s">
        <v>247</v>
      </c>
      <c r="E13" s="22" t="s">
        <v>475</v>
      </c>
      <c r="F13" s="23">
        <v>11.71</v>
      </c>
      <c r="G13" s="22">
        <v>22</v>
      </c>
      <c r="H13" s="24">
        <f>IF('学生套餐'!D6=1,'学生套餐'!C6,0)</f>
        <v>0</v>
      </c>
      <c r="I13" s="24">
        <f>IF('学生套餐'!D6=1,'套餐教本（一二）'!H5,0)</f>
        <v>0</v>
      </c>
      <c r="J13" s="22"/>
      <c r="K13" s="22" t="s">
        <v>280</v>
      </c>
    </row>
    <row r="14" spans="1:11" ht="14.25">
      <c r="A14" s="21" t="s">
        <v>173</v>
      </c>
      <c r="B14" s="22">
        <v>1</v>
      </c>
      <c r="C14" s="22" t="s">
        <v>471</v>
      </c>
      <c r="D14" s="22" t="s">
        <v>247</v>
      </c>
      <c r="E14" s="22" t="s">
        <v>476</v>
      </c>
      <c r="F14" s="23">
        <v>6.76</v>
      </c>
      <c r="G14" s="22">
        <v>23</v>
      </c>
      <c r="H14" s="24">
        <f>'学生套餐'!C6</f>
        <v>0</v>
      </c>
      <c r="I14" s="24">
        <f>'套餐教本（一二）'!H6</f>
        <v>0</v>
      </c>
      <c r="J14" s="22" t="s">
        <v>177</v>
      </c>
      <c r="K14" s="22" t="s">
        <v>267</v>
      </c>
    </row>
    <row r="15" spans="1:11" ht="14.25">
      <c r="A15" s="21" t="s">
        <v>173</v>
      </c>
      <c r="B15" s="22">
        <v>1</v>
      </c>
      <c r="C15" s="22" t="s">
        <v>471</v>
      </c>
      <c r="D15" s="22" t="s">
        <v>265</v>
      </c>
      <c r="E15" s="22" t="s">
        <v>477</v>
      </c>
      <c r="F15" s="23">
        <v>8.69</v>
      </c>
      <c r="G15" s="22">
        <v>25</v>
      </c>
      <c r="H15" s="24">
        <f>'学生套餐'!C6/3</f>
        <v>0</v>
      </c>
      <c r="I15" s="24">
        <f>'套餐教本（一二）'!H8</f>
        <v>0</v>
      </c>
      <c r="J15" s="22" t="s">
        <v>177</v>
      </c>
      <c r="K15" s="22" t="s">
        <v>272</v>
      </c>
    </row>
    <row r="16" spans="1:11" ht="14.25">
      <c r="A16" s="21" t="s">
        <v>173</v>
      </c>
      <c r="B16" s="22">
        <v>1</v>
      </c>
      <c r="C16" s="22" t="s">
        <v>471</v>
      </c>
      <c r="D16" s="22" t="s">
        <v>268</v>
      </c>
      <c r="E16" s="22" t="s">
        <v>478</v>
      </c>
      <c r="F16" s="23">
        <v>5.88</v>
      </c>
      <c r="G16" s="22">
        <v>27</v>
      </c>
      <c r="H16" s="24">
        <f>'学生套餐'!C6/3</f>
        <v>0</v>
      </c>
      <c r="I16" s="24">
        <f>'套餐教本（一二）'!H9</f>
        <v>0</v>
      </c>
      <c r="J16" s="22" t="s">
        <v>177</v>
      </c>
      <c r="K16" s="22" t="s">
        <v>267</v>
      </c>
    </row>
    <row r="17" spans="1:11" ht="14.25">
      <c r="A17" s="21" t="s">
        <v>173</v>
      </c>
      <c r="B17" s="22">
        <v>1</v>
      </c>
      <c r="C17" s="22" t="s">
        <v>471</v>
      </c>
      <c r="D17" s="22" t="s">
        <v>224</v>
      </c>
      <c r="E17" s="22" t="s">
        <v>479</v>
      </c>
      <c r="F17" s="23">
        <v>2.4</v>
      </c>
      <c r="G17" s="22">
        <v>28</v>
      </c>
      <c r="H17" s="24">
        <f>'学生套餐'!C6</f>
        <v>0</v>
      </c>
      <c r="I17" s="24">
        <f>'套餐教本（一二）'!H12</f>
        <v>0</v>
      </c>
      <c r="J17" s="22" t="s">
        <v>177</v>
      </c>
      <c r="K17" s="22" t="s">
        <v>311</v>
      </c>
    </row>
    <row r="18" spans="1:11" ht="14.25">
      <c r="A18" s="21" t="s">
        <v>173</v>
      </c>
      <c r="B18" s="22">
        <v>1</v>
      </c>
      <c r="C18" s="22" t="s">
        <v>480</v>
      </c>
      <c r="D18" s="22" t="s">
        <v>224</v>
      </c>
      <c r="E18" s="22" t="s">
        <v>481</v>
      </c>
      <c r="F18" s="23">
        <v>5.03</v>
      </c>
      <c r="G18" s="22">
        <v>35</v>
      </c>
      <c r="H18" s="24">
        <f>'学生套餐'!C7</f>
        <v>0</v>
      </c>
      <c r="I18" s="24">
        <f>'套餐教本（三四）'!F4</f>
        <v>0</v>
      </c>
      <c r="J18" s="22" t="s">
        <v>177</v>
      </c>
      <c r="K18" s="22" t="s">
        <v>482</v>
      </c>
    </row>
    <row r="19" spans="1:11" ht="14.25">
      <c r="A19" s="21" t="s">
        <v>173</v>
      </c>
      <c r="B19" s="22">
        <v>1</v>
      </c>
      <c r="C19" s="22" t="s">
        <v>480</v>
      </c>
      <c r="D19" s="22" t="s">
        <v>85</v>
      </c>
      <c r="E19" s="22" t="s">
        <v>483</v>
      </c>
      <c r="F19" s="23">
        <v>5.03</v>
      </c>
      <c r="G19" s="22">
        <v>37</v>
      </c>
      <c r="H19" s="24">
        <f>'学生套餐'!C7</f>
        <v>0</v>
      </c>
      <c r="I19" s="24">
        <f>'套餐教本（三四）'!F11</f>
        <v>0</v>
      </c>
      <c r="J19" s="22" t="s">
        <v>177</v>
      </c>
      <c r="K19" s="22" t="s">
        <v>484</v>
      </c>
    </row>
    <row r="20" spans="1:11" ht="14.25">
      <c r="A20" s="21" t="s">
        <v>173</v>
      </c>
      <c r="B20" s="22">
        <v>1</v>
      </c>
      <c r="C20" s="22" t="s">
        <v>480</v>
      </c>
      <c r="D20" s="22" t="s">
        <v>247</v>
      </c>
      <c r="E20" s="22" t="s">
        <v>485</v>
      </c>
      <c r="F20" s="23">
        <v>6.19</v>
      </c>
      <c r="G20" s="22">
        <v>38</v>
      </c>
      <c r="H20" s="24">
        <f>'学生套餐'!C7</f>
        <v>0</v>
      </c>
      <c r="I20" s="24">
        <f>'套餐教本（三四）'!F5</f>
        <v>0</v>
      </c>
      <c r="J20" s="22" t="s">
        <v>177</v>
      </c>
      <c r="K20" s="22" t="s">
        <v>297</v>
      </c>
    </row>
    <row r="21" spans="1:11" ht="14.25">
      <c r="A21" s="21" t="s">
        <v>173</v>
      </c>
      <c r="B21" s="22">
        <v>1</v>
      </c>
      <c r="C21" s="22" t="s">
        <v>480</v>
      </c>
      <c r="D21" s="22" t="s">
        <v>247</v>
      </c>
      <c r="E21" s="22" t="s">
        <v>486</v>
      </c>
      <c r="F21" s="23">
        <v>7.19</v>
      </c>
      <c r="G21" s="22">
        <v>39</v>
      </c>
      <c r="H21" s="24">
        <f>'学生套餐'!C7</f>
        <v>0</v>
      </c>
      <c r="I21" s="24">
        <f>'套餐教本（三四）'!F6</f>
        <v>0</v>
      </c>
      <c r="J21" s="22" t="s">
        <v>177</v>
      </c>
      <c r="K21" s="22" t="s">
        <v>386</v>
      </c>
    </row>
    <row r="22" spans="1:11" ht="14.25">
      <c r="A22" s="21" t="s">
        <v>173</v>
      </c>
      <c r="B22" s="22">
        <v>1</v>
      </c>
      <c r="C22" s="22" t="s">
        <v>480</v>
      </c>
      <c r="D22" s="22" t="s">
        <v>247</v>
      </c>
      <c r="E22" s="22" t="s">
        <v>487</v>
      </c>
      <c r="F22" s="23">
        <v>15.83</v>
      </c>
      <c r="G22" s="22">
        <v>41</v>
      </c>
      <c r="H22" s="24">
        <f>IF('学生套餐'!D7=2,'学生套餐'!C7,0)</f>
        <v>0</v>
      </c>
      <c r="I22" s="24">
        <f>IF('学生套餐'!D7=2,'套餐教本（三四）'!F7,0)</f>
        <v>0</v>
      </c>
      <c r="J22" s="22" t="s">
        <v>177</v>
      </c>
      <c r="K22" s="22" t="s">
        <v>270</v>
      </c>
    </row>
    <row r="23" spans="1:11" ht="14.25">
      <c r="A23" s="21" t="s">
        <v>173</v>
      </c>
      <c r="B23" s="22">
        <v>1</v>
      </c>
      <c r="C23" s="22" t="s">
        <v>480</v>
      </c>
      <c r="D23" s="22" t="s">
        <v>247</v>
      </c>
      <c r="E23" s="22" t="s">
        <v>488</v>
      </c>
      <c r="F23" s="23">
        <v>15.03</v>
      </c>
      <c r="G23" s="22">
        <v>42</v>
      </c>
      <c r="H23" s="24">
        <f>IF('学生套餐'!D7=1,'学生套餐'!C7,0)</f>
        <v>0</v>
      </c>
      <c r="I23" s="24">
        <f>IF('学生套餐'!D7=1,'套餐教本（三四）'!F7,0)</f>
        <v>0</v>
      </c>
      <c r="J23" s="22" t="s">
        <v>177</v>
      </c>
      <c r="K23" s="22" t="s">
        <v>270</v>
      </c>
    </row>
    <row r="24" spans="1:11" ht="14.25">
      <c r="A24" s="21" t="s">
        <v>173</v>
      </c>
      <c r="B24" s="22">
        <v>1</v>
      </c>
      <c r="C24" s="22" t="s">
        <v>480</v>
      </c>
      <c r="D24" s="22" t="s">
        <v>304</v>
      </c>
      <c r="E24" s="22" t="s">
        <v>489</v>
      </c>
      <c r="F24" s="23">
        <v>10.06</v>
      </c>
      <c r="G24" s="22">
        <v>43</v>
      </c>
      <c r="H24" s="24">
        <f>'学生套餐'!C7</f>
        <v>0</v>
      </c>
      <c r="I24" s="24">
        <f>'套餐教本（三四）'!F8</f>
        <v>0</v>
      </c>
      <c r="J24" s="22" t="s">
        <v>177</v>
      </c>
      <c r="K24" s="22" t="s">
        <v>490</v>
      </c>
    </row>
    <row r="25" spans="1:11" ht="14.25">
      <c r="A25" s="21" t="s">
        <v>173</v>
      </c>
      <c r="B25" s="22">
        <v>1</v>
      </c>
      <c r="C25" s="22" t="s">
        <v>480</v>
      </c>
      <c r="D25" s="22" t="s">
        <v>265</v>
      </c>
      <c r="E25" s="22" t="s">
        <v>491</v>
      </c>
      <c r="F25" s="23">
        <v>8.69</v>
      </c>
      <c r="G25" s="22">
        <v>44</v>
      </c>
      <c r="H25" s="24">
        <f>'学生套餐'!C7</f>
        <v>0</v>
      </c>
      <c r="I25" s="24">
        <f>'套餐教本（三四）'!F9</f>
        <v>0</v>
      </c>
      <c r="J25" s="22" t="s">
        <v>177</v>
      </c>
      <c r="K25" s="22" t="s">
        <v>320</v>
      </c>
    </row>
    <row r="26" spans="1:11" ht="14.25">
      <c r="A26" s="21" t="s">
        <v>173</v>
      </c>
      <c r="B26" s="22">
        <v>1</v>
      </c>
      <c r="C26" s="22" t="s">
        <v>480</v>
      </c>
      <c r="D26" s="22" t="s">
        <v>268</v>
      </c>
      <c r="E26" s="22" t="s">
        <v>492</v>
      </c>
      <c r="F26" s="23">
        <v>5.88</v>
      </c>
      <c r="G26" s="22">
        <v>46</v>
      </c>
      <c r="H26" s="24">
        <f>'学生套餐'!C7</f>
        <v>0</v>
      </c>
      <c r="I26" s="24">
        <f>'套餐教本（三四）'!F10</f>
        <v>0</v>
      </c>
      <c r="J26" s="22" t="s">
        <v>177</v>
      </c>
      <c r="K26" s="22" t="s">
        <v>386</v>
      </c>
    </row>
    <row r="27" spans="1:11" ht="14.25">
      <c r="A27" s="21" t="s">
        <v>173</v>
      </c>
      <c r="B27" s="22">
        <v>1</v>
      </c>
      <c r="C27" s="22" t="s">
        <v>480</v>
      </c>
      <c r="D27" s="22" t="s">
        <v>331</v>
      </c>
      <c r="E27" s="22" t="s">
        <v>493</v>
      </c>
      <c r="F27" s="23">
        <v>5.75</v>
      </c>
      <c r="G27" s="22">
        <v>48</v>
      </c>
      <c r="H27" s="24"/>
      <c r="I27" s="24"/>
      <c r="J27" s="22" t="s">
        <v>177</v>
      </c>
      <c r="K27" s="22" t="s">
        <v>386</v>
      </c>
    </row>
    <row r="28" spans="1:11" ht="14.25">
      <c r="A28" s="21" t="s">
        <v>173</v>
      </c>
      <c r="B28" s="22">
        <v>1</v>
      </c>
      <c r="C28" s="22" t="s">
        <v>480</v>
      </c>
      <c r="D28" s="22" t="s">
        <v>175</v>
      </c>
      <c r="E28" s="22" t="s">
        <v>493</v>
      </c>
      <c r="F28" s="23">
        <v>4.89</v>
      </c>
      <c r="G28" s="22">
        <v>49</v>
      </c>
      <c r="H28" s="24">
        <f>'学生套餐'!C7</f>
        <v>0</v>
      </c>
      <c r="I28" s="24">
        <f>'套餐教本（三四）'!F16</f>
        <v>0</v>
      </c>
      <c r="J28" s="22" t="s">
        <v>177</v>
      </c>
      <c r="K28" s="22" t="s">
        <v>494</v>
      </c>
    </row>
    <row r="29" spans="1:11" ht="14.25">
      <c r="A29" s="21" t="s">
        <v>173</v>
      </c>
      <c r="B29" s="22">
        <v>1</v>
      </c>
      <c r="C29" s="22" t="s">
        <v>480</v>
      </c>
      <c r="D29" s="22" t="s">
        <v>327</v>
      </c>
      <c r="E29" s="22" t="s">
        <v>495</v>
      </c>
      <c r="F29" s="23">
        <v>5.46</v>
      </c>
      <c r="G29" s="22">
        <v>54</v>
      </c>
      <c r="H29" s="24">
        <f>'学生套餐'!C7</f>
        <v>0</v>
      </c>
      <c r="I29" s="24">
        <f>'套餐教本（三四）'!F12</f>
        <v>0</v>
      </c>
      <c r="J29" s="22" t="s">
        <v>177</v>
      </c>
      <c r="K29" s="22" t="s">
        <v>496</v>
      </c>
    </row>
    <row r="30" spans="1:11" ht="14.25">
      <c r="A30" s="21" t="s">
        <v>173</v>
      </c>
      <c r="B30" s="22">
        <v>1</v>
      </c>
      <c r="C30" s="22" t="s">
        <v>480</v>
      </c>
      <c r="D30" s="22" t="s">
        <v>497</v>
      </c>
      <c r="E30" s="22" t="s">
        <v>498</v>
      </c>
      <c r="F30" s="23">
        <v>4.5</v>
      </c>
      <c r="G30" s="22">
        <v>55</v>
      </c>
      <c r="H30" s="24">
        <f>'学生套餐'!C7/5</f>
        <v>0</v>
      </c>
      <c r="I30" s="24">
        <f>'套餐教本（三四）'!F17</f>
        <v>0</v>
      </c>
      <c r="J30" s="22"/>
      <c r="K30" s="22" t="s">
        <v>473</v>
      </c>
    </row>
    <row r="31" spans="1:11" ht="14.25">
      <c r="A31" s="21" t="s">
        <v>173</v>
      </c>
      <c r="B31" s="22">
        <v>1</v>
      </c>
      <c r="C31" s="22" t="s">
        <v>480</v>
      </c>
      <c r="D31" s="22" t="s">
        <v>224</v>
      </c>
      <c r="E31" s="22" t="s">
        <v>499</v>
      </c>
      <c r="F31" s="23">
        <v>4.1</v>
      </c>
      <c r="G31" s="22">
        <v>56</v>
      </c>
      <c r="H31" s="24">
        <f>'学生套餐'!C7</f>
        <v>0</v>
      </c>
      <c r="I31" s="24">
        <f>'套餐教本（三四）'!F13</f>
        <v>0</v>
      </c>
      <c r="J31" s="22" t="s">
        <v>177</v>
      </c>
      <c r="K31" s="22" t="s">
        <v>443</v>
      </c>
    </row>
    <row r="32" spans="1:11" ht="14.25">
      <c r="A32" s="21" t="s">
        <v>173</v>
      </c>
      <c r="B32" s="22">
        <v>1</v>
      </c>
      <c r="C32" s="22" t="s">
        <v>480</v>
      </c>
      <c r="D32" s="22" t="s">
        <v>224</v>
      </c>
      <c r="E32" s="22" t="s">
        <v>500</v>
      </c>
      <c r="F32" s="23">
        <v>4.9</v>
      </c>
      <c r="G32" s="22">
        <v>57</v>
      </c>
      <c r="H32" s="24">
        <f>'学生套餐'!C7</f>
        <v>0</v>
      </c>
      <c r="I32" s="24">
        <f>'套餐教本（三四）'!F23</f>
        <v>0</v>
      </c>
      <c r="J32" s="22" t="s">
        <v>177</v>
      </c>
      <c r="K32" s="22" t="s">
        <v>401</v>
      </c>
    </row>
    <row r="33" spans="1:11" ht="14.25">
      <c r="A33" s="21" t="s">
        <v>173</v>
      </c>
      <c r="B33" s="22">
        <v>1</v>
      </c>
      <c r="C33" s="22" t="s">
        <v>480</v>
      </c>
      <c r="D33" s="22" t="s">
        <v>224</v>
      </c>
      <c r="E33" s="22" t="s">
        <v>501</v>
      </c>
      <c r="F33" s="23">
        <v>6.1</v>
      </c>
      <c r="G33" s="22">
        <v>58</v>
      </c>
      <c r="H33" s="24">
        <f>'学生套餐'!C7</f>
        <v>0</v>
      </c>
      <c r="I33" s="24">
        <f>'套餐教本（三四）'!F24</f>
        <v>0</v>
      </c>
      <c r="J33" s="22" t="s">
        <v>177</v>
      </c>
      <c r="K33" s="22" t="s">
        <v>502</v>
      </c>
    </row>
    <row r="34" spans="1:11" ht="14.25">
      <c r="A34" s="21" t="s">
        <v>173</v>
      </c>
      <c r="B34" s="22">
        <v>1</v>
      </c>
      <c r="C34" s="22" t="s">
        <v>480</v>
      </c>
      <c r="D34" s="22" t="s">
        <v>224</v>
      </c>
      <c r="E34" s="22" t="s">
        <v>503</v>
      </c>
      <c r="F34" s="23">
        <v>6</v>
      </c>
      <c r="G34" s="22">
        <v>60</v>
      </c>
      <c r="H34" s="24">
        <f>'学生套餐'!C7</f>
        <v>0</v>
      </c>
      <c r="I34" s="24">
        <f>'套餐教本（三四）'!F26</f>
        <v>0</v>
      </c>
      <c r="J34" s="22" t="s">
        <v>177</v>
      </c>
      <c r="K34" s="22" t="s">
        <v>504</v>
      </c>
    </row>
    <row r="35" spans="1:11" ht="14.25">
      <c r="A35" s="21" t="s">
        <v>173</v>
      </c>
      <c r="B35" s="22">
        <v>1</v>
      </c>
      <c r="C35" s="22" t="s">
        <v>480</v>
      </c>
      <c r="D35" s="22" t="s">
        <v>224</v>
      </c>
      <c r="E35" s="22" t="s">
        <v>505</v>
      </c>
      <c r="F35" s="23">
        <v>6.3</v>
      </c>
      <c r="G35" s="22">
        <v>61</v>
      </c>
      <c r="H35" s="24">
        <f>'学生套餐'!C7</f>
        <v>0</v>
      </c>
      <c r="I35" s="24">
        <f>'套餐教本（三四）'!F25</f>
        <v>0</v>
      </c>
      <c r="J35" s="22" t="s">
        <v>177</v>
      </c>
      <c r="K35" s="22" t="s">
        <v>506</v>
      </c>
    </row>
    <row r="36" spans="1:11" ht="14.25">
      <c r="A36" s="21" t="s">
        <v>173</v>
      </c>
      <c r="B36" s="22">
        <v>1</v>
      </c>
      <c r="C36" s="22" t="s">
        <v>507</v>
      </c>
      <c r="D36" s="22" t="s">
        <v>224</v>
      </c>
      <c r="E36" s="22" t="s">
        <v>508</v>
      </c>
      <c r="F36" s="23">
        <v>5.46</v>
      </c>
      <c r="G36" s="22">
        <v>69</v>
      </c>
      <c r="H36" s="24">
        <f>'学生套餐'!C8</f>
        <v>0</v>
      </c>
      <c r="I36" s="24">
        <f>'套餐教本（三四）'!H4</f>
        <v>0</v>
      </c>
      <c r="J36" s="22" t="s">
        <v>177</v>
      </c>
      <c r="K36" s="22" t="s">
        <v>509</v>
      </c>
    </row>
    <row r="37" spans="1:11" ht="14.25">
      <c r="A37" s="21" t="s">
        <v>173</v>
      </c>
      <c r="B37" s="22">
        <v>1</v>
      </c>
      <c r="C37" s="22" t="s">
        <v>507</v>
      </c>
      <c r="D37" s="22" t="s">
        <v>247</v>
      </c>
      <c r="E37" s="22" t="s">
        <v>510</v>
      </c>
      <c r="F37" s="23">
        <v>6.7</v>
      </c>
      <c r="G37" s="22">
        <v>71</v>
      </c>
      <c r="H37" s="24">
        <f>'学生套餐'!C8</f>
        <v>0</v>
      </c>
      <c r="I37" s="24">
        <f>'套餐教本（三四）'!H5</f>
        <v>0</v>
      </c>
      <c r="J37" s="22" t="s">
        <v>177</v>
      </c>
      <c r="K37" s="22" t="s">
        <v>342</v>
      </c>
    </row>
    <row r="38" spans="1:11" ht="14.25">
      <c r="A38" s="21" t="s">
        <v>173</v>
      </c>
      <c r="B38" s="22">
        <v>1</v>
      </c>
      <c r="C38" s="22" t="s">
        <v>507</v>
      </c>
      <c r="D38" s="22" t="s">
        <v>247</v>
      </c>
      <c r="E38" s="22" t="s">
        <v>511</v>
      </c>
      <c r="F38" s="23">
        <v>7.41</v>
      </c>
      <c r="G38" s="22">
        <v>72</v>
      </c>
      <c r="H38" s="24">
        <f>'学生套餐'!C8</f>
        <v>0</v>
      </c>
      <c r="I38" s="24">
        <f>'套餐教本（三四）'!H6</f>
        <v>0</v>
      </c>
      <c r="J38" s="22" t="s">
        <v>177</v>
      </c>
      <c r="K38" s="22" t="s">
        <v>325</v>
      </c>
    </row>
    <row r="39" spans="1:11" ht="14.25">
      <c r="A39" s="21" t="s">
        <v>173</v>
      </c>
      <c r="B39" s="22">
        <v>1</v>
      </c>
      <c r="C39" s="22" t="s">
        <v>507</v>
      </c>
      <c r="D39" s="22" t="s">
        <v>247</v>
      </c>
      <c r="E39" s="22" t="s">
        <v>512</v>
      </c>
      <c r="F39" s="23">
        <v>15.83</v>
      </c>
      <c r="G39" s="22">
        <v>74</v>
      </c>
      <c r="H39" s="24">
        <f>IF('学生套餐'!D8=2,'学生套餐'!C8,0)</f>
        <v>0</v>
      </c>
      <c r="I39" s="24">
        <f>IF('学生套餐'!D8=2,'套餐教本（三四）'!H7,0)</f>
        <v>0</v>
      </c>
      <c r="J39" s="22" t="s">
        <v>177</v>
      </c>
      <c r="K39" s="22" t="s">
        <v>267</v>
      </c>
    </row>
    <row r="40" spans="1:11" ht="14.25">
      <c r="A40" s="21" t="s">
        <v>173</v>
      </c>
      <c r="B40" s="22">
        <v>1</v>
      </c>
      <c r="C40" s="22" t="s">
        <v>507</v>
      </c>
      <c r="D40" s="22" t="s">
        <v>247</v>
      </c>
      <c r="E40" s="22" t="s">
        <v>513</v>
      </c>
      <c r="F40" s="23">
        <v>15.03</v>
      </c>
      <c r="G40" s="22">
        <v>75</v>
      </c>
      <c r="H40" s="24">
        <f>IF('学生套餐'!D8=1,'学生套餐'!C8,0)</f>
        <v>0</v>
      </c>
      <c r="I40" s="24">
        <f>IF('学生套餐'!D8=1,'套餐教本（三四）'!H7,0)</f>
        <v>0</v>
      </c>
      <c r="J40" s="22" t="s">
        <v>177</v>
      </c>
      <c r="K40" s="22" t="s">
        <v>267</v>
      </c>
    </row>
    <row r="41" spans="1:11" ht="14.25">
      <c r="A41" s="21" t="s">
        <v>173</v>
      </c>
      <c r="B41" s="22">
        <v>1</v>
      </c>
      <c r="C41" s="22" t="s">
        <v>507</v>
      </c>
      <c r="D41" s="22" t="s">
        <v>304</v>
      </c>
      <c r="E41" s="22" t="s">
        <v>514</v>
      </c>
      <c r="F41" s="23">
        <v>10.06</v>
      </c>
      <c r="G41" s="22">
        <v>76</v>
      </c>
      <c r="H41" s="24">
        <f>'学生套餐'!C8</f>
        <v>0</v>
      </c>
      <c r="I41" s="24">
        <f>'套餐教本（三四）'!H8</f>
        <v>0</v>
      </c>
      <c r="J41" s="22" t="s">
        <v>177</v>
      </c>
      <c r="K41" s="22" t="s">
        <v>350</v>
      </c>
    </row>
    <row r="42" spans="1:11" ht="14.25">
      <c r="A42" s="21" t="s">
        <v>173</v>
      </c>
      <c r="B42" s="22">
        <v>1</v>
      </c>
      <c r="C42" s="22" t="s">
        <v>507</v>
      </c>
      <c r="D42" s="22" t="s">
        <v>265</v>
      </c>
      <c r="E42" s="22" t="s">
        <v>515</v>
      </c>
      <c r="F42" s="23">
        <v>8.69</v>
      </c>
      <c r="G42" s="22">
        <v>77</v>
      </c>
      <c r="H42" s="24">
        <f>'学生套餐'!C8/3</f>
        <v>0</v>
      </c>
      <c r="I42" s="24">
        <f>'套餐教本（三四）'!H9</f>
        <v>0</v>
      </c>
      <c r="J42" s="22" t="s">
        <v>177</v>
      </c>
      <c r="K42" s="22" t="s">
        <v>320</v>
      </c>
    </row>
    <row r="43" spans="1:11" ht="14.25">
      <c r="A43" s="21" t="s">
        <v>173</v>
      </c>
      <c r="B43" s="22">
        <v>1</v>
      </c>
      <c r="C43" s="22" t="s">
        <v>507</v>
      </c>
      <c r="D43" s="22" t="s">
        <v>268</v>
      </c>
      <c r="E43" s="22" t="s">
        <v>516</v>
      </c>
      <c r="F43" s="23">
        <v>5.88</v>
      </c>
      <c r="G43" s="22">
        <v>79</v>
      </c>
      <c r="H43" s="24">
        <f>'学生套餐'!C8/3</f>
        <v>0</v>
      </c>
      <c r="I43" s="24">
        <f>'套餐教本（三四）'!H10</f>
        <v>0</v>
      </c>
      <c r="J43" s="22" t="s">
        <v>177</v>
      </c>
      <c r="K43" s="22" t="s">
        <v>386</v>
      </c>
    </row>
    <row r="44" spans="1:11" ht="14.25">
      <c r="A44" s="21" t="s">
        <v>173</v>
      </c>
      <c r="B44" s="22">
        <v>1</v>
      </c>
      <c r="C44" s="22" t="s">
        <v>507</v>
      </c>
      <c r="D44" s="22" t="s">
        <v>331</v>
      </c>
      <c r="E44" s="22" t="s">
        <v>517</v>
      </c>
      <c r="F44" s="23">
        <v>5.75</v>
      </c>
      <c r="G44" s="22">
        <v>81</v>
      </c>
      <c r="H44" s="24"/>
      <c r="I44" s="24"/>
      <c r="J44" s="22" t="s">
        <v>177</v>
      </c>
      <c r="K44" s="22" t="s">
        <v>386</v>
      </c>
    </row>
    <row r="45" spans="1:11" ht="14.25">
      <c r="A45" s="21" t="s">
        <v>173</v>
      </c>
      <c r="B45" s="22">
        <v>1</v>
      </c>
      <c r="C45" s="22" t="s">
        <v>507</v>
      </c>
      <c r="D45" s="22" t="s">
        <v>175</v>
      </c>
      <c r="E45" s="22" t="s">
        <v>518</v>
      </c>
      <c r="F45" s="23">
        <v>4.89</v>
      </c>
      <c r="G45" s="22">
        <v>82</v>
      </c>
      <c r="H45" s="24">
        <f>'学生套餐'!C8</f>
        <v>0</v>
      </c>
      <c r="I45" s="24">
        <f>'套餐教本（三四）'!H16</f>
        <v>0</v>
      </c>
      <c r="J45" s="22" t="s">
        <v>177</v>
      </c>
      <c r="K45" s="22" t="s">
        <v>494</v>
      </c>
    </row>
    <row r="46" spans="1:11" ht="14.25">
      <c r="A46" s="21" t="s">
        <v>173</v>
      </c>
      <c r="B46" s="22">
        <v>1</v>
      </c>
      <c r="C46" s="22" t="s">
        <v>507</v>
      </c>
      <c r="D46" s="22" t="s">
        <v>327</v>
      </c>
      <c r="E46" s="22" t="s">
        <v>519</v>
      </c>
      <c r="F46" s="23">
        <v>5.88</v>
      </c>
      <c r="G46" s="22">
        <v>87</v>
      </c>
      <c r="H46" s="24">
        <f>'学生套餐'!C8</f>
        <v>0</v>
      </c>
      <c r="I46" s="24">
        <f>'套餐教本（三四）'!H12</f>
        <v>0</v>
      </c>
      <c r="J46" s="22" t="s">
        <v>177</v>
      </c>
      <c r="K46" s="22" t="s">
        <v>520</v>
      </c>
    </row>
    <row r="47" spans="1:11" ht="14.25">
      <c r="A47" s="21" t="s">
        <v>173</v>
      </c>
      <c r="B47" s="22">
        <v>1</v>
      </c>
      <c r="C47" s="22" t="s">
        <v>507</v>
      </c>
      <c r="D47" s="22" t="s">
        <v>497</v>
      </c>
      <c r="E47" s="22" t="s">
        <v>498</v>
      </c>
      <c r="F47" s="23">
        <v>4.5</v>
      </c>
      <c r="G47" s="22">
        <v>55</v>
      </c>
      <c r="H47" s="24">
        <f>'学生套餐'!C8/5</f>
        <v>0</v>
      </c>
      <c r="I47" s="24">
        <f>'套餐教本（三四）'!H17</f>
        <v>0</v>
      </c>
      <c r="J47" s="22"/>
      <c r="K47" s="22" t="s">
        <v>473</v>
      </c>
    </row>
    <row r="48" spans="1:11" ht="14.25">
      <c r="A48" s="21" t="s">
        <v>173</v>
      </c>
      <c r="B48" s="22">
        <v>1</v>
      </c>
      <c r="C48" s="22" t="s">
        <v>507</v>
      </c>
      <c r="D48" s="22" t="s">
        <v>224</v>
      </c>
      <c r="E48" s="22" t="s">
        <v>521</v>
      </c>
      <c r="F48" s="23">
        <v>4.5</v>
      </c>
      <c r="G48" s="22">
        <v>88</v>
      </c>
      <c r="H48" s="24">
        <f>'学生套餐'!C8</f>
        <v>0</v>
      </c>
      <c r="I48" s="24">
        <f>'套餐教本（三四）'!H13</f>
        <v>0</v>
      </c>
      <c r="J48" s="22" t="s">
        <v>177</v>
      </c>
      <c r="K48" s="22" t="s">
        <v>272</v>
      </c>
    </row>
    <row r="49" spans="1:11" ht="14.25">
      <c r="A49" s="21" t="s">
        <v>173</v>
      </c>
      <c r="B49" s="22">
        <v>1</v>
      </c>
      <c r="C49" s="22" t="s">
        <v>507</v>
      </c>
      <c r="D49" s="22" t="s">
        <v>224</v>
      </c>
      <c r="E49" s="22" t="s">
        <v>522</v>
      </c>
      <c r="F49" s="23">
        <v>5.3</v>
      </c>
      <c r="G49" s="22">
        <v>89</v>
      </c>
      <c r="H49" s="24">
        <f>'学生套餐'!C8</f>
        <v>0</v>
      </c>
      <c r="I49" s="24">
        <f>'套餐教本（三四）'!H23</f>
        <v>0</v>
      </c>
      <c r="J49" s="22" t="s">
        <v>177</v>
      </c>
      <c r="K49" s="22" t="s">
        <v>401</v>
      </c>
    </row>
    <row r="50" spans="1:11" ht="14.25">
      <c r="A50" s="21" t="s">
        <v>173</v>
      </c>
      <c r="B50" s="22">
        <v>1</v>
      </c>
      <c r="C50" s="22" t="s">
        <v>507</v>
      </c>
      <c r="D50" s="22" t="s">
        <v>224</v>
      </c>
      <c r="E50" s="22" t="s">
        <v>523</v>
      </c>
      <c r="F50" s="23">
        <v>5.8</v>
      </c>
      <c r="G50" s="22">
        <v>90</v>
      </c>
      <c r="H50" s="24">
        <f>'学生套餐'!C8</f>
        <v>0</v>
      </c>
      <c r="I50" s="24">
        <f>'套餐教本（三四）'!H24</f>
        <v>0</v>
      </c>
      <c r="J50" s="22" t="s">
        <v>177</v>
      </c>
      <c r="K50" s="22" t="s">
        <v>502</v>
      </c>
    </row>
    <row r="51" spans="1:11" ht="14.25">
      <c r="A51" s="21" t="s">
        <v>173</v>
      </c>
      <c r="B51" s="22">
        <v>1</v>
      </c>
      <c r="C51" s="22" t="s">
        <v>507</v>
      </c>
      <c r="D51" s="22" t="s">
        <v>224</v>
      </c>
      <c r="E51" s="22" t="s">
        <v>524</v>
      </c>
      <c r="F51" s="23">
        <v>5.7</v>
      </c>
      <c r="G51" s="22">
        <v>92</v>
      </c>
      <c r="H51" s="24">
        <f>'学生套餐'!C8</f>
        <v>0</v>
      </c>
      <c r="I51" s="24">
        <f>'套餐教本（三四）'!H26</f>
        <v>0</v>
      </c>
      <c r="J51" s="22" t="s">
        <v>177</v>
      </c>
      <c r="K51" s="22" t="s">
        <v>504</v>
      </c>
    </row>
    <row r="52" spans="1:11" ht="14.25">
      <c r="A52" s="21" t="s">
        <v>173</v>
      </c>
      <c r="B52" s="22">
        <v>1</v>
      </c>
      <c r="C52" s="22" t="s">
        <v>507</v>
      </c>
      <c r="D52" s="22" t="s">
        <v>224</v>
      </c>
      <c r="E52" s="22" t="s">
        <v>525</v>
      </c>
      <c r="F52" s="23">
        <v>6.4</v>
      </c>
      <c r="G52" s="22">
        <v>93</v>
      </c>
      <c r="H52" s="24">
        <f>'学生套餐'!C8</f>
        <v>0</v>
      </c>
      <c r="I52" s="24">
        <f>'套餐教本（三四）'!H25</f>
        <v>0</v>
      </c>
      <c r="J52" s="22" t="s">
        <v>177</v>
      </c>
      <c r="K52" s="22" t="s">
        <v>506</v>
      </c>
    </row>
    <row r="53" spans="1:11" ht="14.25">
      <c r="A53" s="21" t="s">
        <v>173</v>
      </c>
      <c r="B53" s="22">
        <v>1</v>
      </c>
      <c r="C53" s="22" t="s">
        <v>526</v>
      </c>
      <c r="D53" s="22" t="s">
        <v>224</v>
      </c>
      <c r="E53" s="22" t="s">
        <v>527</v>
      </c>
      <c r="F53" s="23">
        <v>5.89</v>
      </c>
      <c r="G53" s="22">
        <v>102</v>
      </c>
      <c r="H53" s="24">
        <f>'学生套餐'!C9</f>
        <v>0</v>
      </c>
      <c r="I53" s="24">
        <f>'套餐教本（五六）'!F4</f>
        <v>0</v>
      </c>
      <c r="J53" s="22" t="s">
        <v>177</v>
      </c>
      <c r="K53" s="22" t="s">
        <v>509</v>
      </c>
    </row>
    <row r="54" spans="1:11" ht="14.25">
      <c r="A54" s="21" t="s">
        <v>173</v>
      </c>
      <c r="B54" s="22">
        <v>1</v>
      </c>
      <c r="C54" s="22" t="s">
        <v>526</v>
      </c>
      <c r="D54" s="22" t="s">
        <v>85</v>
      </c>
      <c r="E54" s="22" t="s">
        <v>528</v>
      </c>
      <c r="F54" s="23">
        <v>5.68</v>
      </c>
      <c r="G54" s="22">
        <v>104</v>
      </c>
      <c r="H54" s="24">
        <f>'学生套餐'!C9</f>
        <v>0</v>
      </c>
      <c r="I54" s="24">
        <f>'套餐教本（五六）'!F11</f>
        <v>0</v>
      </c>
      <c r="J54" s="22" t="s">
        <v>177</v>
      </c>
      <c r="K54" s="22" t="s">
        <v>529</v>
      </c>
    </row>
    <row r="55" spans="1:11" ht="14.25">
      <c r="A55" s="21" t="s">
        <v>173</v>
      </c>
      <c r="B55" s="22">
        <v>1</v>
      </c>
      <c r="C55" s="22" t="s">
        <v>526</v>
      </c>
      <c r="D55" s="22" t="s">
        <v>247</v>
      </c>
      <c r="E55" s="22" t="s">
        <v>530</v>
      </c>
      <c r="F55" s="23">
        <v>6.7</v>
      </c>
      <c r="G55" s="22">
        <v>105</v>
      </c>
      <c r="H55" s="24">
        <f>'学生套餐'!C9</f>
        <v>0</v>
      </c>
      <c r="I55" s="24">
        <f>'套餐教本（五六）'!F5</f>
        <v>0</v>
      </c>
      <c r="J55" s="22" t="s">
        <v>177</v>
      </c>
      <c r="K55" s="22" t="s">
        <v>371</v>
      </c>
    </row>
    <row r="56" spans="1:11" ht="14.25">
      <c r="A56" s="21" t="s">
        <v>173</v>
      </c>
      <c r="B56" s="22">
        <v>1</v>
      </c>
      <c r="C56" s="22" t="s">
        <v>526</v>
      </c>
      <c r="D56" s="22" t="s">
        <v>247</v>
      </c>
      <c r="E56" s="22" t="s">
        <v>531</v>
      </c>
      <c r="F56" s="23">
        <v>7.63</v>
      </c>
      <c r="G56" s="22">
        <v>106</v>
      </c>
      <c r="H56" s="24">
        <f>'学生套餐'!C9</f>
        <v>0</v>
      </c>
      <c r="I56" s="24">
        <f>'套餐教本（五六）'!F6</f>
        <v>0</v>
      </c>
      <c r="J56" s="22" t="s">
        <v>177</v>
      </c>
      <c r="K56" s="22" t="s">
        <v>325</v>
      </c>
    </row>
    <row r="57" spans="1:11" ht="14.25">
      <c r="A57" s="21" t="s">
        <v>173</v>
      </c>
      <c r="B57" s="22">
        <v>1</v>
      </c>
      <c r="C57" s="22" t="s">
        <v>526</v>
      </c>
      <c r="D57" s="22" t="s">
        <v>247</v>
      </c>
      <c r="E57" s="22" t="s">
        <v>532</v>
      </c>
      <c r="F57" s="23">
        <v>16.04</v>
      </c>
      <c r="G57" s="22">
        <v>108</v>
      </c>
      <c r="H57" s="24">
        <f>IF('学生套餐'!D9=2,'学生套餐'!C9,0)</f>
        <v>0</v>
      </c>
      <c r="I57" s="24">
        <f>IF('学生套餐'!D9=2,'套餐教本（五六）'!F7,0)</f>
        <v>0</v>
      </c>
      <c r="J57" s="22" t="s">
        <v>177</v>
      </c>
      <c r="K57" s="22" t="s">
        <v>325</v>
      </c>
    </row>
    <row r="58" spans="1:11" ht="14.25">
      <c r="A58" s="21" t="s">
        <v>173</v>
      </c>
      <c r="B58" s="22">
        <v>1</v>
      </c>
      <c r="C58" s="22" t="s">
        <v>526</v>
      </c>
      <c r="D58" s="22" t="s">
        <v>247</v>
      </c>
      <c r="E58" s="22" t="s">
        <v>533</v>
      </c>
      <c r="F58" s="23">
        <v>15.24</v>
      </c>
      <c r="G58" s="22">
        <v>109</v>
      </c>
      <c r="H58" s="24">
        <f>IF('学生套餐'!D9=1,'学生套餐'!C9,0)</f>
        <v>0</v>
      </c>
      <c r="I58" s="24">
        <f>IF('学生套餐'!D9=1,'套餐教本（五六）'!F7,0)</f>
        <v>0</v>
      </c>
      <c r="J58" s="22" t="s">
        <v>177</v>
      </c>
      <c r="K58" s="22" t="s">
        <v>325</v>
      </c>
    </row>
    <row r="59" spans="1:11" ht="14.25">
      <c r="A59" s="21" t="s">
        <v>173</v>
      </c>
      <c r="B59" s="22">
        <v>1</v>
      </c>
      <c r="C59" s="22" t="s">
        <v>526</v>
      </c>
      <c r="D59" s="22" t="s">
        <v>304</v>
      </c>
      <c r="E59" s="22" t="s">
        <v>534</v>
      </c>
      <c r="F59" s="23">
        <v>10.9</v>
      </c>
      <c r="G59" s="22">
        <v>110</v>
      </c>
      <c r="H59" s="24">
        <f>'学生套餐'!C9</f>
        <v>0</v>
      </c>
      <c r="I59" s="24">
        <f>'套餐教本（五六）'!F8</f>
        <v>0</v>
      </c>
      <c r="J59" s="22" t="s">
        <v>177</v>
      </c>
      <c r="K59" s="22" t="s">
        <v>297</v>
      </c>
    </row>
    <row r="60" spans="1:11" ht="14.25">
      <c r="A60" s="21" t="s">
        <v>173</v>
      </c>
      <c r="B60" s="22">
        <v>1</v>
      </c>
      <c r="C60" s="22" t="s">
        <v>526</v>
      </c>
      <c r="D60" s="22" t="s">
        <v>265</v>
      </c>
      <c r="E60" s="22" t="s">
        <v>535</v>
      </c>
      <c r="F60" s="23">
        <v>8.69</v>
      </c>
      <c r="G60" s="22">
        <v>111</v>
      </c>
      <c r="H60" s="24">
        <f>'学生套餐'!C9/3</f>
        <v>0</v>
      </c>
      <c r="I60" s="24">
        <f>'套餐教本（五六）'!F9</f>
        <v>0</v>
      </c>
      <c r="J60" s="22" t="s">
        <v>177</v>
      </c>
      <c r="K60" s="22" t="s">
        <v>320</v>
      </c>
    </row>
    <row r="61" spans="1:11" ht="14.25">
      <c r="A61" s="21" t="s">
        <v>173</v>
      </c>
      <c r="B61" s="22">
        <v>1</v>
      </c>
      <c r="C61" s="22" t="s">
        <v>526</v>
      </c>
      <c r="D61" s="22" t="s">
        <v>268</v>
      </c>
      <c r="E61" s="22" t="s">
        <v>536</v>
      </c>
      <c r="F61" s="23">
        <v>5.88</v>
      </c>
      <c r="G61" s="22">
        <v>113</v>
      </c>
      <c r="H61" s="24">
        <f>'学生套餐'!C9/3</f>
        <v>0</v>
      </c>
      <c r="I61" s="24">
        <f>'套餐教本（五六）'!F10</f>
        <v>0</v>
      </c>
      <c r="J61" s="22" t="s">
        <v>177</v>
      </c>
      <c r="K61" s="22" t="s">
        <v>386</v>
      </c>
    </row>
    <row r="62" spans="1:11" ht="14.25">
      <c r="A62" s="21" t="s">
        <v>173</v>
      </c>
      <c r="B62" s="22">
        <v>1</v>
      </c>
      <c r="C62" s="22" t="s">
        <v>526</v>
      </c>
      <c r="D62" s="22" t="s">
        <v>331</v>
      </c>
      <c r="E62" s="22" t="s">
        <v>537</v>
      </c>
      <c r="F62" s="23">
        <v>1</v>
      </c>
      <c r="G62" s="22">
        <v>115</v>
      </c>
      <c r="H62" s="24"/>
      <c r="I62" s="24"/>
      <c r="J62" s="22"/>
      <c r="K62" s="22" t="s">
        <v>255</v>
      </c>
    </row>
    <row r="63" spans="1:11" ht="14.25">
      <c r="A63" s="21" t="s">
        <v>173</v>
      </c>
      <c r="B63" s="22">
        <v>1</v>
      </c>
      <c r="C63" s="22" t="s">
        <v>526</v>
      </c>
      <c r="D63" s="22" t="s">
        <v>175</v>
      </c>
      <c r="E63" s="22" t="s">
        <v>537</v>
      </c>
      <c r="F63" s="23">
        <v>1</v>
      </c>
      <c r="G63" s="22">
        <v>116</v>
      </c>
      <c r="H63" s="24">
        <f>'学生套餐'!C9</f>
        <v>0</v>
      </c>
      <c r="I63" s="24">
        <f>'套餐教本（五六）'!F15</f>
        <v>0</v>
      </c>
      <c r="J63" s="22"/>
      <c r="K63" s="22" t="s">
        <v>255</v>
      </c>
    </row>
    <row r="64" spans="1:11" ht="14.25">
      <c r="A64" s="21" t="s">
        <v>173</v>
      </c>
      <c r="B64" s="22">
        <v>1</v>
      </c>
      <c r="C64" s="22" t="s">
        <v>526</v>
      </c>
      <c r="D64" s="22" t="s">
        <v>327</v>
      </c>
      <c r="E64" s="22" t="s">
        <v>538</v>
      </c>
      <c r="F64" s="23">
        <v>5.88</v>
      </c>
      <c r="G64" s="22">
        <v>121</v>
      </c>
      <c r="H64" s="24">
        <f>'学生套餐'!C9</f>
        <v>0</v>
      </c>
      <c r="I64" s="24">
        <f>'套餐教本（五六）'!F12</f>
        <v>0</v>
      </c>
      <c r="J64" s="22" t="s">
        <v>177</v>
      </c>
      <c r="K64" s="22" t="s">
        <v>539</v>
      </c>
    </row>
    <row r="65" spans="1:11" ht="14.25">
      <c r="A65" s="21" t="s">
        <v>173</v>
      </c>
      <c r="B65" s="22">
        <v>1</v>
      </c>
      <c r="C65" s="22" t="s">
        <v>526</v>
      </c>
      <c r="D65" s="22" t="s">
        <v>497</v>
      </c>
      <c r="E65" s="22" t="s">
        <v>498</v>
      </c>
      <c r="F65" s="23">
        <v>4.5</v>
      </c>
      <c r="G65" s="22">
        <v>55</v>
      </c>
      <c r="H65" s="24">
        <f>'学生套餐'!C9/5</f>
        <v>0</v>
      </c>
      <c r="I65" s="24">
        <f>'套餐教本（五六）'!F18</f>
        <v>0</v>
      </c>
      <c r="J65" s="22"/>
      <c r="K65" s="22" t="s">
        <v>473</v>
      </c>
    </row>
    <row r="66" spans="1:11" ht="14.25">
      <c r="A66" s="21" t="s">
        <v>173</v>
      </c>
      <c r="B66" s="22">
        <v>1</v>
      </c>
      <c r="C66" s="22" t="s">
        <v>526</v>
      </c>
      <c r="D66" s="22" t="s">
        <v>224</v>
      </c>
      <c r="E66" s="22" t="s">
        <v>540</v>
      </c>
      <c r="F66" s="23">
        <v>4.9</v>
      </c>
      <c r="G66" s="22">
        <v>122</v>
      </c>
      <c r="H66" s="24">
        <f>'学生套餐'!C9</f>
        <v>0</v>
      </c>
      <c r="I66" s="24">
        <f>'套餐教本（五六）'!F13</f>
        <v>0</v>
      </c>
      <c r="J66" s="22" t="s">
        <v>177</v>
      </c>
      <c r="K66" s="22" t="s">
        <v>386</v>
      </c>
    </row>
    <row r="67" spans="1:11" ht="14.25">
      <c r="A67" s="21" t="s">
        <v>173</v>
      </c>
      <c r="B67" s="22">
        <v>1</v>
      </c>
      <c r="C67" s="22" t="s">
        <v>526</v>
      </c>
      <c r="D67" s="22" t="s">
        <v>335</v>
      </c>
      <c r="E67" s="22" t="s">
        <v>541</v>
      </c>
      <c r="F67" s="23">
        <v>6.97</v>
      </c>
      <c r="G67" s="22">
        <v>123</v>
      </c>
      <c r="H67" s="24">
        <f>'学生套餐'!C9</f>
        <v>0</v>
      </c>
      <c r="I67" s="24">
        <f>'套餐教本（五六）'!F17</f>
        <v>0</v>
      </c>
      <c r="J67" s="22"/>
      <c r="K67" s="22" t="s">
        <v>255</v>
      </c>
    </row>
    <row r="68" spans="1:11" ht="14.25">
      <c r="A68" s="21" t="s">
        <v>173</v>
      </c>
      <c r="B68" s="22">
        <v>1</v>
      </c>
      <c r="C68" s="22" t="s">
        <v>526</v>
      </c>
      <c r="D68" s="22" t="s">
        <v>224</v>
      </c>
      <c r="E68" s="22" t="s">
        <v>542</v>
      </c>
      <c r="F68" s="23">
        <v>5.1</v>
      </c>
      <c r="G68" s="22">
        <v>124</v>
      </c>
      <c r="H68" s="24">
        <f>'学生套餐'!C9</f>
        <v>0</v>
      </c>
      <c r="I68" s="24">
        <f>'套餐教本（五六）'!F23</f>
        <v>0</v>
      </c>
      <c r="J68" s="22" t="s">
        <v>177</v>
      </c>
      <c r="K68" s="22" t="s">
        <v>403</v>
      </c>
    </row>
    <row r="69" spans="1:11" ht="14.25">
      <c r="A69" s="21" t="s">
        <v>173</v>
      </c>
      <c r="B69" s="22">
        <v>1</v>
      </c>
      <c r="C69" s="22" t="s">
        <v>526</v>
      </c>
      <c r="D69" s="22" t="s">
        <v>224</v>
      </c>
      <c r="E69" s="22" t="s">
        <v>543</v>
      </c>
      <c r="F69" s="23">
        <v>6.3</v>
      </c>
      <c r="G69" s="22">
        <v>125</v>
      </c>
      <c r="H69" s="24">
        <f>'学生套餐'!C9</f>
        <v>0</v>
      </c>
      <c r="I69" s="24">
        <f>'套餐教本（五六）'!F24</f>
        <v>0</v>
      </c>
      <c r="J69" s="22" t="s">
        <v>177</v>
      </c>
      <c r="K69" s="22" t="s">
        <v>502</v>
      </c>
    </row>
    <row r="70" spans="1:11" ht="14.25">
      <c r="A70" s="21" t="s">
        <v>173</v>
      </c>
      <c r="B70" s="22">
        <v>1</v>
      </c>
      <c r="C70" s="22" t="s">
        <v>526</v>
      </c>
      <c r="D70" s="22" t="s">
        <v>224</v>
      </c>
      <c r="E70" s="22" t="s">
        <v>544</v>
      </c>
      <c r="F70" s="23">
        <v>5.7</v>
      </c>
      <c r="G70" s="22">
        <v>127</v>
      </c>
      <c r="H70" s="24">
        <f>'学生套餐'!C9</f>
        <v>0</v>
      </c>
      <c r="I70" s="24">
        <f>'套餐教本（五六）'!F26</f>
        <v>0</v>
      </c>
      <c r="J70" s="22" t="s">
        <v>177</v>
      </c>
      <c r="K70" s="22" t="s">
        <v>504</v>
      </c>
    </row>
    <row r="71" spans="1:11" ht="14.25">
      <c r="A71" s="21" t="s">
        <v>173</v>
      </c>
      <c r="B71" s="22">
        <v>1</v>
      </c>
      <c r="C71" s="22" t="s">
        <v>526</v>
      </c>
      <c r="D71" s="22" t="s">
        <v>224</v>
      </c>
      <c r="E71" s="22" t="s">
        <v>545</v>
      </c>
      <c r="F71" s="23">
        <v>6.5</v>
      </c>
      <c r="G71" s="22">
        <v>128</v>
      </c>
      <c r="H71" s="24">
        <f>'学生套餐'!C9</f>
        <v>0</v>
      </c>
      <c r="I71" s="24">
        <f>'套餐教本（五六）'!F25</f>
        <v>0</v>
      </c>
      <c r="J71" s="22" t="s">
        <v>177</v>
      </c>
      <c r="K71" s="22" t="s">
        <v>546</v>
      </c>
    </row>
    <row r="72" spans="1:11" ht="14.25">
      <c r="A72" s="21" t="s">
        <v>173</v>
      </c>
      <c r="B72" s="22">
        <v>1</v>
      </c>
      <c r="C72" s="22" t="s">
        <v>547</v>
      </c>
      <c r="D72" s="22" t="s">
        <v>224</v>
      </c>
      <c r="E72" s="22" t="s">
        <v>548</v>
      </c>
      <c r="F72" s="23">
        <v>6.11</v>
      </c>
      <c r="G72" s="22">
        <v>136</v>
      </c>
      <c r="H72" s="24">
        <f>'学生套餐'!C10</f>
        <v>0</v>
      </c>
      <c r="I72" s="24">
        <f>'套餐教本（五六）'!H4</f>
        <v>0</v>
      </c>
      <c r="J72" s="22" t="s">
        <v>177</v>
      </c>
      <c r="K72" s="22" t="s">
        <v>482</v>
      </c>
    </row>
    <row r="73" spans="1:11" ht="14.25">
      <c r="A73" s="21" t="s">
        <v>173</v>
      </c>
      <c r="B73" s="22">
        <v>1</v>
      </c>
      <c r="C73" s="22" t="s">
        <v>547</v>
      </c>
      <c r="D73" s="22" t="s">
        <v>247</v>
      </c>
      <c r="E73" s="22" t="s">
        <v>549</v>
      </c>
      <c r="F73" s="23">
        <v>6.31</v>
      </c>
      <c r="G73" s="22">
        <v>138</v>
      </c>
      <c r="H73" s="24">
        <f>'学生套餐'!C10</f>
        <v>0</v>
      </c>
      <c r="I73" s="24">
        <f>'套餐教本（五六）'!H5</f>
        <v>0</v>
      </c>
      <c r="J73" s="22" t="s">
        <v>177</v>
      </c>
      <c r="K73" s="22" t="s">
        <v>403</v>
      </c>
    </row>
    <row r="74" spans="1:11" ht="14.25">
      <c r="A74" s="21" t="s">
        <v>173</v>
      </c>
      <c r="B74" s="22">
        <v>1</v>
      </c>
      <c r="C74" s="22" t="s">
        <v>547</v>
      </c>
      <c r="D74" s="22" t="s">
        <v>247</v>
      </c>
      <c r="E74" s="22" t="s">
        <v>550</v>
      </c>
      <c r="F74" s="23">
        <v>7.43</v>
      </c>
      <c r="G74" s="22">
        <v>139</v>
      </c>
      <c r="H74" s="24">
        <f>'学生套餐'!C10</f>
        <v>0</v>
      </c>
      <c r="I74" s="24">
        <f>'套餐教本（五六）'!H6</f>
        <v>0</v>
      </c>
      <c r="J74" s="22" t="s">
        <v>177</v>
      </c>
      <c r="K74" s="22" t="s">
        <v>325</v>
      </c>
    </row>
    <row r="75" spans="1:11" ht="14.25">
      <c r="A75" s="21" t="s">
        <v>173</v>
      </c>
      <c r="B75" s="22">
        <v>1</v>
      </c>
      <c r="C75" s="22" t="s">
        <v>547</v>
      </c>
      <c r="D75" s="22" t="s">
        <v>247</v>
      </c>
      <c r="E75" s="22" t="s">
        <v>551</v>
      </c>
      <c r="F75" s="23">
        <v>16.06</v>
      </c>
      <c r="G75" s="22">
        <v>141</v>
      </c>
      <c r="H75" s="24">
        <f>IF('学生套餐'!D10=2,'学生套餐'!C10,0)</f>
        <v>0</v>
      </c>
      <c r="I75" s="24">
        <f>IF('学生套餐'!D10=2,'套餐教本（五六）'!H7,0)</f>
        <v>0</v>
      </c>
      <c r="J75" s="22" t="s">
        <v>177</v>
      </c>
      <c r="K75" s="22" t="s">
        <v>325</v>
      </c>
    </row>
    <row r="76" spans="1:11" ht="14.25">
      <c r="A76" s="21" t="s">
        <v>173</v>
      </c>
      <c r="B76" s="22">
        <v>1</v>
      </c>
      <c r="C76" s="22" t="s">
        <v>547</v>
      </c>
      <c r="D76" s="22" t="s">
        <v>247</v>
      </c>
      <c r="E76" s="22" t="s">
        <v>552</v>
      </c>
      <c r="F76" s="23">
        <v>15.26</v>
      </c>
      <c r="G76" s="22">
        <v>142</v>
      </c>
      <c r="H76" s="24">
        <f>IF('学生套餐'!D10=1,'学生套餐'!C10,0)</f>
        <v>0</v>
      </c>
      <c r="I76" s="24">
        <f>IF('学生套餐'!D10=1,'套餐教本（五六）'!H7,0)</f>
        <v>0</v>
      </c>
      <c r="J76" s="22" t="s">
        <v>177</v>
      </c>
      <c r="K76" s="22" t="s">
        <v>325</v>
      </c>
    </row>
    <row r="77" spans="1:11" ht="14.25">
      <c r="A77" s="21" t="s">
        <v>173</v>
      </c>
      <c r="B77" s="22">
        <v>1</v>
      </c>
      <c r="C77" s="22" t="s">
        <v>547</v>
      </c>
      <c r="D77" s="22" t="s">
        <v>304</v>
      </c>
      <c r="E77" s="22" t="s">
        <v>553</v>
      </c>
      <c r="F77" s="23">
        <v>10.9</v>
      </c>
      <c r="G77" s="22">
        <v>143</v>
      </c>
      <c r="H77" s="24">
        <f>'学生套餐'!C10</f>
        <v>0</v>
      </c>
      <c r="I77" s="24">
        <f>'套餐教本（五六）'!H8</f>
        <v>0</v>
      </c>
      <c r="J77" s="22" t="s">
        <v>177</v>
      </c>
      <c r="K77" s="22" t="s">
        <v>554</v>
      </c>
    </row>
    <row r="78" spans="1:11" ht="14.25">
      <c r="A78" s="21" t="s">
        <v>173</v>
      </c>
      <c r="B78" s="22">
        <v>1</v>
      </c>
      <c r="C78" s="22" t="s">
        <v>547</v>
      </c>
      <c r="D78" s="22" t="s">
        <v>265</v>
      </c>
      <c r="E78" s="22" t="s">
        <v>555</v>
      </c>
      <c r="F78" s="23">
        <v>8.69</v>
      </c>
      <c r="G78" s="22">
        <v>144</v>
      </c>
      <c r="H78" s="24">
        <f>'学生套餐'!C10/3</f>
        <v>0</v>
      </c>
      <c r="I78" s="24">
        <f>'套餐教本（五六）'!H9</f>
        <v>0</v>
      </c>
      <c r="J78" s="22" t="s">
        <v>177</v>
      </c>
      <c r="K78" s="22" t="s">
        <v>320</v>
      </c>
    </row>
    <row r="79" spans="1:11" ht="14.25">
      <c r="A79" s="21" t="s">
        <v>173</v>
      </c>
      <c r="B79" s="22">
        <v>1</v>
      </c>
      <c r="C79" s="22" t="s">
        <v>547</v>
      </c>
      <c r="D79" s="22" t="s">
        <v>268</v>
      </c>
      <c r="E79" s="22" t="s">
        <v>556</v>
      </c>
      <c r="F79" s="23">
        <v>5.88</v>
      </c>
      <c r="G79" s="22">
        <v>146</v>
      </c>
      <c r="H79" s="24">
        <f>'学生套餐'!C10/3</f>
        <v>0</v>
      </c>
      <c r="I79" s="24">
        <f>'套餐教本（五六）'!H10</f>
        <v>0</v>
      </c>
      <c r="J79" s="22" t="s">
        <v>177</v>
      </c>
      <c r="K79" s="22" t="s">
        <v>386</v>
      </c>
    </row>
    <row r="80" spans="1:11" ht="14.25">
      <c r="A80" s="21" t="s">
        <v>173</v>
      </c>
      <c r="B80" s="22">
        <v>1</v>
      </c>
      <c r="C80" s="22" t="s">
        <v>547</v>
      </c>
      <c r="D80" s="22" t="s">
        <v>327</v>
      </c>
      <c r="E80" s="22" t="s">
        <v>557</v>
      </c>
      <c r="F80" s="23">
        <v>5.46</v>
      </c>
      <c r="G80" s="22">
        <v>147</v>
      </c>
      <c r="H80" s="24">
        <f>'学生套餐'!C10</f>
        <v>0</v>
      </c>
      <c r="I80" s="24">
        <f>'套餐教本（五六）'!H12</f>
        <v>0</v>
      </c>
      <c r="J80" s="22" t="s">
        <v>177</v>
      </c>
      <c r="K80" s="22" t="s">
        <v>539</v>
      </c>
    </row>
    <row r="81" spans="1:11" ht="14.25">
      <c r="A81" s="21" t="s">
        <v>173</v>
      </c>
      <c r="B81" s="22">
        <v>1</v>
      </c>
      <c r="C81" s="22" t="s">
        <v>547</v>
      </c>
      <c r="D81" s="22" t="s">
        <v>224</v>
      </c>
      <c r="E81" s="22" t="s">
        <v>558</v>
      </c>
      <c r="F81" s="23">
        <v>4.9</v>
      </c>
      <c r="G81" s="22">
        <v>148</v>
      </c>
      <c r="H81" s="24">
        <f>'学生套餐'!C10</f>
        <v>0</v>
      </c>
      <c r="I81" s="24">
        <f>'套餐教本（五六）'!H13</f>
        <v>0</v>
      </c>
      <c r="J81" s="22" t="s">
        <v>177</v>
      </c>
      <c r="K81" s="22" t="s">
        <v>386</v>
      </c>
    </row>
    <row r="82" spans="1:11" ht="14.25">
      <c r="A82" s="21" t="s">
        <v>173</v>
      </c>
      <c r="B82" s="22">
        <v>1</v>
      </c>
      <c r="C82" s="22" t="s">
        <v>547</v>
      </c>
      <c r="D82" s="22" t="s">
        <v>224</v>
      </c>
      <c r="E82" s="22" t="s">
        <v>559</v>
      </c>
      <c r="F82" s="23">
        <v>2.6</v>
      </c>
      <c r="G82" s="22">
        <v>149</v>
      </c>
      <c r="H82" s="24">
        <f>'学生套餐'!C10</f>
        <v>0</v>
      </c>
      <c r="I82" s="24">
        <f>'套餐教本（五六）'!H16</f>
        <v>0</v>
      </c>
      <c r="J82" s="22" t="s">
        <v>177</v>
      </c>
      <c r="K82" s="22" t="s">
        <v>311</v>
      </c>
    </row>
    <row r="83" spans="1:11" ht="14.25">
      <c r="A83" s="21" t="s">
        <v>173</v>
      </c>
      <c r="B83" s="22">
        <v>1</v>
      </c>
      <c r="C83" s="22" t="s">
        <v>547</v>
      </c>
      <c r="D83" s="22" t="s">
        <v>224</v>
      </c>
      <c r="E83" s="22" t="s">
        <v>560</v>
      </c>
      <c r="F83" s="23">
        <v>5.3</v>
      </c>
      <c r="G83" s="22">
        <v>150</v>
      </c>
      <c r="H83" s="24">
        <f>'学生套餐'!C10</f>
        <v>0</v>
      </c>
      <c r="I83" s="24">
        <f>'套餐教本（五六）'!H23</f>
        <v>0</v>
      </c>
      <c r="J83" s="22" t="s">
        <v>177</v>
      </c>
      <c r="K83" s="22" t="s">
        <v>561</v>
      </c>
    </row>
    <row r="84" spans="1:11" ht="14.25">
      <c r="A84" s="21" t="s">
        <v>173</v>
      </c>
      <c r="B84" s="22">
        <v>1</v>
      </c>
      <c r="C84" s="22" t="s">
        <v>547</v>
      </c>
      <c r="D84" s="22" t="s">
        <v>224</v>
      </c>
      <c r="E84" s="22" t="s">
        <v>562</v>
      </c>
      <c r="F84" s="23">
        <v>6.3</v>
      </c>
      <c r="G84" s="22">
        <v>151</v>
      </c>
      <c r="H84" s="24">
        <f>'学生套餐'!C10</f>
        <v>0</v>
      </c>
      <c r="I84" s="24">
        <f>'套餐教本（五六）'!H24</f>
        <v>0</v>
      </c>
      <c r="J84" s="22" t="s">
        <v>177</v>
      </c>
      <c r="K84" s="22" t="s">
        <v>502</v>
      </c>
    </row>
    <row r="85" spans="1:11" ht="14.25">
      <c r="A85" s="21" t="s">
        <v>173</v>
      </c>
      <c r="B85" s="22">
        <v>1</v>
      </c>
      <c r="C85" s="22" t="s">
        <v>547</v>
      </c>
      <c r="D85" s="22" t="s">
        <v>224</v>
      </c>
      <c r="E85" s="22" t="s">
        <v>563</v>
      </c>
      <c r="F85" s="23">
        <v>5.7</v>
      </c>
      <c r="G85" s="22">
        <v>153</v>
      </c>
      <c r="H85" s="24">
        <f>'学生套餐'!C10</f>
        <v>0</v>
      </c>
      <c r="I85" s="24">
        <f>'套餐教本（五六）'!H26</f>
        <v>0</v>
      </c>
      <c r="J85" s="22" t="s">
        <v>177</v>
      </c>
      <c r="K85" s="22" t="s">
        <v>504</v>
      </c>
    </row>
    <row r="86" spans="1:11" ht="14.25">
      <c r="A86" s="21" t="s">
        <v>173</v>
      </c>
      <c r="B86" s="22">
        <v>1</v>
      </c>
      <c r="C86" s="22" t="s">
        <v>547</v>
      </c>
      <c r="D86" s="22" t="s">
        <v>224</v>
      </c>
      <c r="E86" s="22" t="s">
        <v>564</v>
      </c>
      <c r="F86" s="23">
        <v>6.5</v>
      </c>
      <c r="G86" s="22">
        <v>154</v>
      </c>
      <c r="H86" s="24">
        <f>'学生套餐'!C10</f>
        <v>0</v>
      </c>
      <c r="I86" s="24">
        <f>'套餐教本（五六）'!H25</f>
        <v>0</v>
      </c>
      <c r="J86" s="22" t="s">
        <v>177</v>
      </c>
      <c r="K86" s="22" t="s">
        <v>502</v>
      </c>
    </row>
    <row r="87" spans="1:11" ht="14.25">
      <c r="A87" s="21" t="s">
        <v>173</v>
      </c>
      <c r="B87" s="22">
        <v>21</v>
      </c>
      <c r="C87" s="22" t="s">
        <v>458</v>
      </c>
      <c r="D87" s="22" t="s">
        <v>224</v>
      </c>
      <c r="E87" s="22" t="s">
        <v>565</v>
      </c>
      <c r="F87" s="23">
        <v>6.7</v>
      </c>
      <c r="G87" s="22">
        <v>3000</v>
      </c>
      <c r="H87" s="24">
        <f>'学生套餐'!C5</f>
        <v>0</v>
      </c>
      <c r="I87" s="24">
        <f>'套餐教本（一二）'!F10</f>
        <v>0</v>
      </c>
      <c r="J87" s="22"/>
      <c r="K87" s="22" t="s">
        <v>566</v>
      </c>
    </row>
    <row r="88" spans="1:11" ht="14.25">
      <c r="A88" s="21" t="s">
        <v>173</v>
      </c>
      <c r="B88" s="22">
        <v>21</v>
      </c>
      <c r="C88" s="22" t="s">
        <v>471</v>
      </c>
      <c r="D88" s="22" t="s">
        <v>224</v>
      </c>
      <c r="E88" s="22" t="s">
        <v>567</v>
      </c>
      <c r="F88" s="23">
        <v>6.7</v>
      </c>
      <c r="G88" s="22">
        <v>3001</v>
      </c>
      <c r="H88" s="24">
        <f>'学生套餐'!C6</f>
        <v>0</v>
      </c>
      <c r="I88" s="24">
        <f>'套餐教本（一二）'!H10</f>
        <v>0</v>
      </c>
      <c r="J88" s="22" t="s">
        <v>177</v>
      </c>
      <c r="K88" s="22" t="s">
        <v>566</v>
      </c>
    </row>
    <row r="89" spans="1:11" ht="14.25">
      <c r="A89" s="21" t="s">
        <v>173</v>
      </c>
      <c r="B89" s="22">
        <v>21</v>
      </c>
      <c r="C89" s="22" t="s">
        <v>480</v>
      </c>
      <c r="D89" s="22" t="s">
        <v>224</v>
      </c>
      <c r="E89" s="22" t="s">
        <v>568</v>
      </c>
      <c r="F89" s="23">
        <v>7.4</v>
      </c>
      <c r="G89" s="22">
        <v>3002</v>
      </c>
      <c r="H89" s="24">
        <f>'学生套餐'!C7</f>
        <v>0</v>
      </c>
      <c r="I89" s="24">
        <f>'套餐教本（三四）'!F14</f>
        <v>0</v>
      </c>
      <c r="J89" s="22" t="s">
        <v>177</v>
      </c>
      <c r="K89" s="22" t="s">
        <v>506</v>
      </c>
    </row>
    <row r="90" spans="1:11" ht="14.25">
      <c r="A90" s="21" t="s">
        <v>173</v>
      </c>
      <c r="B90" s="22">
        <v>21</v>
      </c>
      <c r="C90" s="22" t="s">
        <v>507</v>
      </c>
      <c r="D90" s="22" t="s">
        <v>224</v>
      </c>
      <c r="E90" s="22" t="s">
        <v>569</v>
      </c>
      <c r="F90" s="23">
        <v>7.4</v>
      </c>
      <c r="G90" s="22">
        <v>3003</v>
      </c>
      <c r="H90" s="24">
        <f>'学生套餐'!C8</f>
        <v>0</v>
      </c>
      <c r="I90" s="24">
        <f>'套餐教本（三四）'!H14</f>
        <v>0</v>
      </c>
      <c r="J90" s="22" t="s">
        <v>177</v>
      </c>
      <c r="K90" s="22" t="s">
        <v>566</v>
      </c>
    </row>
    <row r="91" spans="1:11" ht="14.25">
      <c r="A91" s="21" t="s">
        <v>173</v>
      </c>
      <c r="B91" s="22">
        <v>21</v>
      </c>
      <c r="C91" s="22" t="s">
        <v>526</v>
      </c>
      <c r="D91" s="22" t="s">
        <v>224</v>
      </c>
      <c r="E91" s="22" t="s">
        <v>570</v>
      </c>
      <c r="F91" s="23">
        <v>7.8</v>
      </c>
      <c r="G91" s="22">
        <v>3004</v>
      </c>
      <c r="H91" s="24">
        <f>'学生套餐'!C9</f>
        <v>0</v>
      </c>
      <c r="I91" s="24">
        <f>'套餐教本（五六）'!F14</f>
        <v>0</v>
      </c>
      <c r="J91" s="22" t="s">
        <v>177</v>
      </c>
      <c r="K91" s="22" t="s">
        <v>566</v>
      </c>
    </row>
    <row r="92" spans="1:11" ht="14.25">
      <c r="A92" s="21" t="s">
        <v>173</v>
      </c>
      <c r="B92" s="22">
        <v>21</v>
      </c>
      <c r="C92" s="22" t="s">
        <v>547</v>
      </c>
      <c r="D92" s="22" t="s">
        <v>224</v>
      </c>
      <c r="E92" s="22" t="s">
        <v>571</v>
      </c>
      <c r="F92" s="23">
        <v>7.8</v>
      </c>
      <c r="G92" s="22">
        <v>3005</v>
      </c>
      <c r="H92" s="24">
        <f>'学生套餐'!C10</f>
        <v>0</v>
      </c>
      <c r="I92" s="24">
        <f>'套餐教本（五六）'!H14</f>
        <v>0</v>
      </c>
      <c r="J92" s="22" t="s">
        <v>177</v>
      </c>
      <c r="K92" s="22" t="s">
        <v>566</v>
      </c>
    </row>
    <row r="93" spans="1:11" ht="14.25">
      <c r="A93" s="21" t="s">
        <v>173</v>
      </c>
      <c r="B93" s="22">
        <v>21</v>
      </c>
      <c r="C93" s="22" t="s">
        <v>458</v>
      </c>
      <c r="D93" s="22" t="s">
        <v>224</v>
      </c>
      <c r="E93" s="22" t="s">
        <v>572</v>
      </c>
      <c r="F93" s="23">
        <v>6.5</v>
      </c>
      <c r="G93" s="22">
        <v>3024</v>
      </c>
      <c r="H93" s="24">
        <f>'学生套餐'!C5</f>
        <v>0</v>
      </c>
      <c r="I93" s="24">
        <f>'套餐教本（一二）'!F11</f>
        <v>0</v>
      </c>
      <c r="J93" s="22" t="s">
        <v>177</v>
      </c>
      <c r="K93" s="22" t="s">
        <v>502</v>
      </c>
    </row>
    <row r="94" spans="1:11" ht="14.25">
      <c r="A94" s="21" t="s">
        <v>173</v>
      </c>
      <c r="B94" s="22">
        <v>21</v>
      </c>
      <c r="C94" s="22" t="s">
        <v>480</v>
      </c>
      <c r="D94" s="22" t="s">
        <v>224</v>
      </c>
      <c r="E94" s="22" t="s">
        <v>573</v>
      </c>
      <c r="F94" s="23">
        <v>7.5</v>
      </c>
      <c r="G94" s="22">
        <v>3025</v>
      </c>
      <c r="H94" s="24">
        <f>'学生套餐'!C7</f>
        <v>0</v>
      </c>
      <c r="I94" s="24">
        <f>'套餐教本（三四）'!F15</f>
        <v>0</v>
      </c>
      <c r="J94" s="22" t="s">
        <v>177</v>
      </c>
      <c r="K94" s="22" t="s">
        <v>502</v>
      </c>
    </row>
  </sheetData>
  <sheetProtection formatColumns="0" formatRows="0" selectLockedCells="1"/>
  <printOptions/>
  <pageMargins left="0.7" right="0.7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0">
      <selection activeCell="E10" sqref="E10"/>
    </sheetView>
  </sheetViews>
  <sheetFormatPr defaultColWidth="9.00390625" defaultRowHeight="14.25"/>
  <cols>
    <col min="1" max="1" width="9.00390625" style="1" customWidth="1"/>
    <col min="2" max="2" width="5.25390625" style="1" customWidth="1"/>
    <col min="3" max="3" width="13.25390625" style="1" customWidth="1"/>
    <col min="4" max="4" width="8.75390625" style="1" customWidth="1"/>
    <col min="5" max="5" width="54.125" style="1" customWidth="1"/>
    <col min="6" max="7" width="9.00390625" style="1" customWidth="1"/>
    <col min="8" max="9" width="9.00390625" style="15" customWidth="1"/>
    <col min="10" max="16384" width="9.00390625" style="1" customWidth="1"/>
  </cols>
  <sheetData>
    <row r="1" spans="1:11" ht="14.25">
      <c r="A1" s="1" t="s">
        <v>164</v>
      </c>
      <c r="B1" s="1" t="s">
        <v>165</v>
      </c>
      <c r="C1" s="1" t="s">
        <v>2</v>
      </c>
      <c r="D1" s="1" t="s">
        <v>35</v>
      </c>
      <c r="E1" s="1" t="s">
        <v>166</v>
      </c>
      <c r="F1" s="1" t="s">
        <v>167</v>
      </c>
      <c r="G1" s="1" t="s">
        <v>168</v>
      </c>
      <c r="H1" s="15" t="s">
        <v>169</v>
      </c>
      <c r="I1" s="15" t="s">
        <v>170</v>
      </c>
      <c r="J1" s="1" t="s">
        <v>171</v>
      </c>
      <c r="K1" s="1" t="s">
        <v>172</v>
      </c>
    </row>
    <row r="2" spans="1:9" s="14" customFormat="1" ht="13.5">
      <c r="A2" s="16" t="s">
        <v>574</v>
      </c>
      <c r="B2" s="14">
        <v>1</v>
      </c>
      <c r="C2" s="14" t="s">
        <v>458</v>
      </c>
      <c r="D2" s="14" t="s">
        <v>224</v>
      </c>
      <c r="E2" s="14" t="s">
        <v>575</v>
      </c>
      <c r="F2" s="17">
        <v>5.2</v>
      </c>
      <c r="G2" s="14">
        <v>5000</v>
      </c>
      <c r="H2" s="18">
        <f>'学生套餐'!C5</f>
        <v>0</v>
      </c>
      <c r="I2" s="18">
        <f>'套餐教本（一二）'!F17</f>
        <v>0</v>
      </c>
    </row>
    <row r="3" spans="1:9" s="14" customFormat="1" ht="13.5">
      <c r="A3" s="16" t="s">
        <v>574</v>
      </c>
      <c r="B3" s="14">
        <v>1</v>
      </c>
      <c r="C3" s="14" t="s">
        <v>458</v>
      </c>
      <c r="D3" s="14" t="s">
        <v>224</v>
      </c>
      <c r="E3" s="14" t="s">
        <v>576</v>
      </c>
      <c r="F3" s="17">
        <v>5.4</v>
      </c>
      <c r="G3" s="14">
        <v>5002</v>
      </c>
      <c r="H3" s="18">
        <f>'学生套餐'!C5</f>
        <v>0</v>
      </c>
      <c r="I3" s="18">
        <f>'套餐教本（一二）'!F18</f>
        <v>0</v>
      </c>
    </row>
    <row r="4" spans="1:9" s="14" customFormat="1" ht="13.5">
      <c r="A4" s="16" t="s">
        <v>574</v>
      </c>
      <c r="B4" s="14">
        <v>1</v>
      </c>
      <c r="C4" s="14" t="s">
        <v>458</v>
      </c>
      <c r="D4" s="14" t="s">
        <v>224</v>
      </c>
      <c r="E4" s="14" t="s">
        <v>577</v>
      </c>
      <c r="F4" s="17">
        <v>6</v>
      </c>
      <c r="G4" s="14">
        <v>5008</v>
      </c>
      <c r="H4" s="18">
        <f>'学生套餐'!C5</f>
        <v>0</v>
      </c>
      <c r="I4" s="18">
        <f>'套餐教本（一二）'!F24</f>
        <v>0</v>
      </c>
    </row>
    <row r="5" spans="1:9" s="14" customFormat="1" ht="13.5">
      <c r="A5" s="16" t="s">
        <v>574</v>
      </c>
      <c r="B5" s="14">
        <v>1</v>
      </c>
      <c r="C5" s="14" t="s">
        <v>458</v>
      </c>
      <c r="D5" s="14" t="s">
        <v>224</v>
      </c>
      <c r="E5" s="14" t="s">
        <v>578</v>
      </c>
      <c r="F5" s="17">
        <v>5.5</v>
      </c>
      <c r="G5" s="14">
        <v>5009</v>
      </c>
      <c r="H5" s="18">
        <f>'学生套餐'!C5</f>
        <v>0</v>
      </c>
      <c r="I5" s="18">
        <f>'套餐教本（一二）'!F25</f>
        <v>0</v>
      </c>
    </row>
    <row r="6" spans="1:11" ht="14.25">
      <c r="A6" s="16" t="s">
        <v>574</v>
      </c>
      <c r="B6" s="14">
        <v>1</v>
      </c>
      <c r="C6" s="14" t="s">
        <v>458</v>
      </c>
      <c r="D6" s="14" t="s">
        <v>247</v>
      </c>
      <c r="E6" s="14" t="s">
        <v>579</v>
      </c>
      <c r="F6" s="17">
        <v>8.8</v>
      </c>
      <c r="G6" s="14">
        <v>5032</v>
      </c>
      <c r="H6" s="19">
        <f>'学生套餐'!C5</f>
        <v>0</v>
      </c>
      <c r="I6" s="20">
        <f>'套餐教本（一二）'!F26</f>
        <v>0</v>
      </c>
      <c r="K6" s="1" t="s">
        <v>350</v>
      </c>
    </row>
    <row r="7" spans="1:9" s="14" customFormat="1" ht="13.5">
      <c r="A7" s="16" t="s">
        <v>574</v>
      </c>
      <c r="B7" s="14">
        <v>1</v>
      </c>
      <c r="C7" s="14" t="s">
        <v>471</v>
      </c>
      <c r="D7" s="14" t="s">
        <v>224</v>
      </c>
      <c r="E7" s="14" t="s">
        <v>580</v>
      </c>
      <c r="F7" s="17">
        <v>6.2</v>
      </c>
      <c r="G7" s="14">
        <v>5036</v>
      </c>
      <c r="H7" s="18">
        <f>'学生套餐'!C6</f>
        <v>0</v>
      </c>
      <c r="I7" s="18">
        <f>'套餐教本（一二）'!H17</f>
        <v>0</v>
      </c>
    </row>
    <row r="8" spans="1:9" s="14" customFormat="1" ht="13.5">
      <c r="A8" s="16" t="s">
        <v>574</v>
      </c>
      <c r="B8" s="14">
        <v>1</v>
      </c>
      <c r="C8" s="14" t="s">
        <v>471</v>
      </c>
      <c r="D8" s="14" t="s">
        <v>224</v>
      </c>
      <c r="E8" s="14" t="s">
        <v>581</v>
      </c>
      <c r="F8" s="17">
        <v>6.1</v>
      </c>
      <c r="G8" s="14">
        <v>5038</v>
      </c>
      <c r="H8" s="18">
        <f>'学生套餐'!C6</f>
        <v>0</v>
      </c>
      <c r="I8" s="18">
        <f>'套餐教本（一二）'!H18</f>
        <v>0</v>
      </c>
    </row>
    <row r="9" spans="1:9" s="14" customFormat="1" ht="13.5">
      <c r="A9" s="16" t="s">
        <v>574</v>
      </c>
      <c r="B9" s="14">
        <v>1</v>
      </c>
      <c r="C9" s="14" t="s">
        <v>471</v>
      </c>
      <c r="D9" s="14" t="s">
        <v>224</v>
      </c>
      <c r="E9" s="14" t="s">
        <v>582</v>
      </c>
      <c r="F9" s="17">
        <v>7</v>
      </c>
      <c r="G9" s="14">
        <v>5044</v>
      </c>
      <c r="H9" s="18">
        <f>'学生套餐'!C6</f>
        <v>0</v>
      </c>
      <c r="I9" s="18">
        <f>'套餐教本（一二）'!H24</f>
        <v>0</v>
      </c>
    </row>
    <row r="10" spans="1:9" s="14" customFormat="1" ht="13.5">
      <c r="A10" s="16" t="s">
        <v>574</v>
      </c>
      <c r="B10" s="14">
        <v>1</v>
      </c>
      <c r="C10" s="14" t="s">
        <v>471</v>
      </c>
      <c r="D10" s="14" t="s">
        <v>224</v>
      </c>
      <c r="E10" s="14" t="s">
        <v>583</v>
      </c>
      <c r="F10" s="17">
        <v>8.5</v>
      </c>
      <c r="G10" s="14">
        <v>5045</v>
      </c>
      <c r="H10" s="18">
        <f>'学生套餐'!C6</f>
        <v>0</v>
      </c>
      <c r="I10" s="18">
        <f>'套餐教本（一二）'!H25</f>
        <v>0</v>
      </c>
    </row>
    <row r="11" spans="1:11" ht="14.25">
      <c r="A11" s="16" t="s">
        <v>574</v>
      </c>
      <c r="B11" s="14">
        <v>1</v>
      </c>
      <c r="C11" s="14" t="s">
        <v>471</v>
      </c>
      <c r="D11" s="14" t="s">
        <v>247</v>
      </c>
      <c r="E11" s="14" t="s">
        <v>584</v>
      </c>
      <c r="F11" s="17">
        <v>8.2</v>
      </c>
      <c r="G11" s="14">
        <v>5059</v>
      </c>
      <c r="H11" s="19">
        <f>'学生套餐'!C6</f>
        <v>0</v>
      </c>
      <c r="I11" s="20">
        <f>'套餐教本（一二）'!H26</f>
        <v>0</v>
      </c>
      <c r="K11" s="1" t="s">
        <v>350</v>
      </c>
    </row>
    <row r="12" spans="1:11" ht="14.25">
      <c r="A12" s="16" t="s">
        <v>574</v>
      </c>
      <c r="B12" s="14">
        <v>24</v>
      </c>
      <c r="C12" s="14" t="s">
        <v>471</v>
      </c>
      <c r="D12" s="14" t="s">
        <v>59</v>
      </c>
      <c r="E12" s="14" t="s">
        <v>585</v>
      </c>
      <c r="F12" s="17">
        <v>10.5</v>
      </c>
      <c r="G12" s="14">
        <v>5436</v>
      </c>
      <c r="H12" s="19">
        <f>'学生套餐'!C6</f>
        <v>0</v>
      </c>
      <c r="I12" s="20">
        <f>'套餐教本（一二）'!H19</f>
        <v>0</v>
      </c>
      <c r="K12" s="1" t="s">
        <v>586</v>
      </c>
    </row>
    <row r="13" spans="1:11" ht="14.25">
      <c r="A13" s="16" t="s">
        <v>574</v>
      </c>
      <c r="B13" s="14">
        <v>24</v>
      </c>
      <c r="C13" s="14" t="s">
        <v>471</v>
      </c>
      <c r="D13" s="14" t="s">
        <v>59</v>
      </c>
      <c r="E13" s="14" t="s">
        <v>587</v>
      </c>
      <c r="F13" s="17">
        <v>11</v>
      </c>
      <c r="G13" s="14">
        <v>5437</v>
      </c>
      <c r="H13" s="19">
        <f>'学生套餐'!C6</f>
        <v>0</v>
      </c>
      <c r="I13" s="20">
        <f>'套餐教本（一二）'!H20</f>
        <v>0</v>
      </c>
      <c r="K13" s="1" t="s">
        <v>588</v>
      </c>
    </row>
    <row r="14" spans="1:9" s="14" customFormat="1" ht="13.5">
      <c r="A14" s="16" t="s">
        <v>574</v>
      </c>
      <c r="B14" s="14">
        <v>1</v>
      </c>
      <c r="C14" s="14" t="s">
        <v>480</v>
      </c>
      <c r="D14" s="14" t="s">
        <v>224</v>
      </c>
      <c r="E14" s="14" t="s">
        <v>589</v>
      </c>
      <c r="F14" s="17">
        <v>4</v>
      </c>
      <c r="G14" s="14">
        <v>5062</v>
      </c>
      <c r="H14" s="18">
        <f>'学生套餐'!C7</f>
        <v>0</v>
      </c>
      <c r="I14" s="18">
        <f>'套餐教本（三四）'!F34</f>
        <v>0</v>
      </c>
    </row>
    <row r="15" spans="1:9" s="14" customFormat="1" ht="13.5">
      <c r="A15" s="16" t="s">
        <v>574</v>
      </c>
      <c r="B15" s="14">
        <v>1</v>
      </c>
      <c r="C15" s="14" t="s">
        <v>480</v>
      </c>
      <c r="D15" s="14" t="s">
        <v>224</v>
      </c>
      <c r="E15" s="14" t="s">
        <v>590</v>
      </c>
      <c r="F15" s="17">
        <v>6</v>
      </c>
      <c r="G15" s="14">
        <v>5063</v>
      </c>
      <c r="H15" s="18">
        <f>'学生套餐'!C7</f>
        <v>0</v>
      </c>
      <c r="I15" s="18">
        <f>'套餐教本（三四）'!F36</f>
        <v>0</v>
      </c>
    </row>
    <row r="16" spans="1:9" s="14" customFormat="1" ht="13.5">
      <c r="A16" s="16" t="s">
        <v>574</v>
      </c>
      <c r="B16" s="14">
        <v>1</v>
      </c>
      <c r="C16" s="14" t="s">
        <v>480</v>
      </c>
      <c r="D16" s="14" t="s">
        <v>224</v>
      </c>
      <c r="E16" s="14" t="s">
        <v>591</v>
      </c>
      <c r="F16" s="17">
        <v>3.7</v>
      </c>
      <c r="G16" s="14">
        <v>5075</v>
      </c>
      <c r="H16" s="18">
        <f>'学生套餐'!C7</f>
        <v>0</v>
      </c>
      <c r="I16" s="18">
        <f>'套餐教本（三四）'!F37</f>
        <v>0</v>
      </c>
    </row>
    <row r="17" spans="1:11" ht="14.25">
      <c r="A17" s="16" t="s">
        <v>574</v>
      </c>
      <c r="B17" s="14">
        <v>1</v>
      </c>
      <c r="C17" s="14" t="s">
        <v>480</v>
      </c>
      <c r="D17" s="14" t="s">
        <v>247</v>
      </c>
      <c r="E17" s="14" t="s">
        <v>592</v>
      </c>
      <c r="F17" s="17">
        <v>9.8</v>
      </c>
      <c r="G17" s="14">
        <v>5097</v>
      </c>
      <c r="H17" s="19">
        <f>'学生套餐'!C7</f>
        <v>0</v>
      </c>
      <c r="I17" s="20">
        <f>'套餐教本（三四）'!F35</f>
        <v>0</v>
      </c>
      <c r="K17" s="1" t="s">
        <v>297</v>
      </c>
    </row>
    <row r="18" spans="1:11" ht="14.25">
      <c r="A18" s="16" t="s">
        <v>574</v>
      </c>
      <c r="B18" s="14">
        <v>24</v>
      </c>
      <c r="C18" s="14" t="s">
        <v>480</v>
      </c>
      <c r="D18" s="14" t="s">
        <v>59</v>
      </c>
      <c r="E18" s="14" t="s">
        <v>593</v>
      </c>
      <c r="F18" s="17">
        <v>11</v>
      </c>
      <c r="G18" s="14">
        <v>5438</v>
      </c>
      <c r="H18" s="19">
        <f>'学生套餐'!C7</f>
        <v>0</v>
      </c>
      <c r="I18" s="20">
        <f>'套餐教本（三四）'!F27</f>
        <v>0</v>
      </c>
      <c r="K18" s="1" t="s">
        <v>586</v>
      </c>
    </row>
    <row r="19" spans="1:11" ht="14.25">
      <c r="A19" s="16" t="s">
        <v>574</v>
      </c>
      <c r="B19" s="14">
        <v>24</v>
      </c>
      <c r="C19" s="14" t="s">
        <v>480</v>
      </c>
      <c r="D19" s="14" t="s">
        <v>59</v>
      </c>
      <c r="E19" s="14" t="s">
        <v>594</v>
      </c>
      <c r="F19" s="17">
        <v>11.6</v>
      </c>
      <c r="G19" s="14">
        <v>5439</v>
      </c>
      <c r="H19" s="19">
        <f>'学生套餐'!C7</f>
        <v>0</v>
      </c>
      <c r="I19" s="20">
        <f>'套餐教本（三四）'!F28</f>
        <v>0</v>
      </c>
      <c r="K19" s="1" t="s">
        <v>588</v>
      </c>
    </row>
    <row r="20" spans="1:11" ht="14.25">
      <c r="A20" s="16" t="s">
        <v>574</v>
      </c>
      <c r="B20" s="14">
        <v>24</v>
      </c>
      <c r="C20" s="14" t="s">
        <v>480</v>
      </c>
      <c r="D20" s="14" t="s">
        <v>59</v>
      </c>
      <c r="E20" s="14" t="s">
        <v>595</v>
      </c>
      <c r="F20" s="17">
        <v>7.4</v>
      </c>
      <c r="G20" s="14">
        <v>5440</v>
      </c>
      <c r="H20" s="19">
        <f>'学生套餐'!C7</f>
        <v>0</v>
      </c>
      <c r="I20" s="20">
        <f>'套餐教本（三四）'!F29</f>
        <v>0</v>
      </c>
      <c r="K20" s="1" t="s">
        <v>588</v>
      </c>
    </row>
    <row r="21" spans="1:11" ht="14.25">
      <c r="A21" s="16" t="s">
        <v>574</v>
      </c>
      <c r="B21" s="14">
        <v>1</v>
      </c>
      <c r="C21" s="14" t="s">
        <v>507</v>
      </c>
      <c r="D21" s="14" t="s">
        <v>224</v>
      </c>
      <c r="E21" s="14" t="s">
        <v>596</v>
      </c>
      <c r="F21" s="17">
        <v>3.5</v>
      </c>
      <c r="G21" s="14">
        <v>5100</v>
      </c>
      <c r="H21" s="19">
        <f>'学生套餐'!C8</f>
        <v>0</v>
      </c>
      <c r="I21" s="20">
        <f>'套餐教本（三四）'!H34</f>
        <v>0</v>
      </c>
      <c r="K21" s="1" t="s">
        <v>597</v>
      </c>
    </row>
    <row r="22" spans="1:11" ht="14.25">
      <c r="A22" s="16" t="s">
        <v>574</v>
      </c>
      <c r="B22" s="14">
        <v>1</v>
      </c>
      <c r="C22" s="14" t="s">
        <v>507</v>
      </c>
      <c r="D22" s="14" t="s">
        <v>224</v>
      </c>
      <c r="E22" s="14" t="s">
        <v>598</v>
      </c>
      <c r="F22" s="17">
        <v>6.5</v>
      </c>
      <c r="G22" s="14">
        <v>5101</v>
      </c>
      <c r="H22" s="19">
        <f>'学生套餐'!C8</f>
        <v>0</v>
      </c>
      <c r="I22" s="20">
        <f>'套餐教本（三四）'!H36</f>
        <v>0</v>
      </c>
      <c r="K22" s="1" t="s">
        <v>597</v>
      </c>
    </row>
    <row r="23" spans="1:11" ht="14.25">
      <c r="A23" s="16" t="s">
        <v>574</v>
      </c>
      <c r="B23" s="14">
        <v>1</v>
      </c>
      <c r="C23" s="14" t="s">
        <v>507</v>
      </c>
      <c r="D23" s="14" t="s">
        <v>224</v>
      </c>
      <c r="E23" s="14" t="s">
        <v>599</v>
      </c>
      <c r="F23" s="17">
        <v>3.3</v>
      </c>
      <c r="G23" s="14">
        <v>5112</v>
      </c>
      <c r="H23" s="19">
        <f>'学生套餐'!C8</f>
        <v>0</v>
      </c>
      <c r="I23" s="20">
        <f>'套餐教本（三四）'!H37</f>
        <v>0</v>
      </c>
      <c r="K23" s="1" t="s">
        <v>597</v>
      </c>
    </row>
    <row r="24" spans="1:11" ht="14.25">
      <c r="A24" s="16" t="s">
        <v>574</v>
      </c>
      <c r="B24" s="14">
        <v>1</v>
      </c>
      <c r="C24" s="14" t="s">
        <v>507</v>
      </c>
      <c r="D24" s="14" t="s">
        <v>247</v>
      </c>
      <c r="E24" s="14" t="s">
        <v>600</v>
      </c>
      <c r="F24" s="17">
        <v>10.1</v>
      </c>
      <c r="G24" s="14">
        <v>5126</v>
      </c>
      <c r="H24" s="19">
        <f>'学生套餐'!C8</f>
        <v>0</v>
      </c>
      <c r="I24" s="20">
        <f>'套餐教本（三四）'!H35</f>
        <v>0</v>
      </c>
      <c r="K24" s="1" t="s">
        <v>342</v>
      </c>
    </row>
    <row r="25" spans="1:11" ht="14.25">
      <c r="A25" s="16" t="s">
        <v>574</v>
      </c>
      <c r="B25" s="14">
        <v>24</v>
      </c>
      <c r="C25" s="14" t="s">
        <v>507</v>
      </c>
      <c r="D25" s="14" t="s">
        <v>59</v>
      </c>
      <c r="E25" s="14" t="s">
        <v>601</v>
      </c>
      <c r="F25" s="17">
        <v>11</v>
      </c>
      <c r="G25" s="14">
        <v>5442</v>
      </c>
      <c r="H25" s="19">
        <f>'学生套餐'!C8</f>
        <v>0</v>
      </c>
      <c r="I25" s="20">
        <f>'套餐教本（三四）'!H27</f>
        <v>0</v>
      </c>
      <c r="K25" s="1" t="s">
        <v>586</v>
      </c>
    </row>
    <row r="26" spans="1:11" ht="14.25">
      <c r="A26" s="16" t="s">
        <v>574</v>
      </c>
      <c r="B26" s="14">
        <v>24</v>
      </c>
      <c r="C26" s="14" t="s">
        <v>507</v>
      </c>
      <c r="D26" s="14" t="s">
        <v>59</v>
      </c>
      <c r="E26" s="14" t="s">
        <v>602</v>
      </c>
      <c r="F26" s="17">
        <v>11</v>
      </c>
      <c r="G26" s="14">
        <v>5443</v>
      </c>
      <c r="H26" s="19">
        <f>'学生套餐'!C8</f>
        <v>0</v>
      </c>
      <c r="I26" s="20">
        <f>'套餐教本（三四）'!H28</f>
        <v>0</v>
      </c>
      <c r="K26" s="1" t="s">
        <v>588</v>
      </c>
    </row>
    <row r="27" spans="1:11" ht="14.25">
      <c r="A27" s="16" t="s">
        <v>574</v>
      </c>
      <c r="B27" s="14">
        <v>24</v>
      </c>
      <c r="C27" s="14" t="s">
        <v>507</v>
      </c>
      <c r="D27" s="14" t="s">
        <v>59</v>
      </c>
      <c r="E27" s="14" t="s">
        <v>603</v>
      </c>
      <c r="F27" s="17">
        <v>7.4</v>
      </c>
      <c r="G27" s="14">
        <v>5444</v>
      </c>
      <c r="H27" s="19">
        <f>'学生套餐'!C8</f>
        <v>0</v>
      </c>
      <c r="I27" s="20">
        <f>'套餐教本（三四）'!H29</f>
        <v>0</v>
      </c>
      <c r="K27" s="1" t="s">
        <v>604</v>
      </c>
    </row>
    <row r="28" spans="1:11" ht="14.25">
      <c r="A28" s="16" t="s">
        <v>574</v>
      </c>
      <c r="B28" s="14">
        <v>1</v>
      </c>
      <c r="C28" s="14" t="s">
        <v>526</v>
      </c>
      <c r="D28" s="14" t="s">
        <v>224</v>
      </c>
      <c r="E28" s="14" t="s">
        <v>605</v>
      </c>
      <c r="F28" s="17">
        <v>7</v>
      </c>
      <c r="G28" s="14">
        <v>5131</v>
      </c>
      <c r="H28" s="19">
        <f>'学生套餐'!C9</f>
        <v>0</v>
      </c>
      <c r="I28" s="20">
        <f>'套餐教本（五六）'!F35</f>
        <v>0</v>
      </c>
      <c r="K28" s="1" t="s">
        <v>597</v>
      </c>
    </row>
    <row r="29" spans="1:11" ht="14.25">
      <c r="A29" s="16" t="s">
        <v>574</v>
      </c>
      <c r="B29" s="14">
        <v>1</v>
      </c>
      <c r="C29" s="14" t="s">
        <v>526</v>
      </c>
      <c r="D29" s="14" t="s">
        <v>224</v>
      </c>
      <c r="E29" s="14" t="s">
        <v>606</v>
      </c>
      <c r="F29" s="17">
        <v>4.3</v>
      </c>
      <c r="G29" s="14">
        <v>5143</v>
      </c>
      <c r="H29" s="19">
        <f>'学生套餐'!C9</f>
        <v>0</v>
      </c>
      <c r="I29" s="20">
        <f>'套餐教本（五六）'!F36</f>
        <v>0</v>
      </c>
      <c r="K29" s="1" t="s">
        <v>597</v>
      </c>
    </row>
    <row r="30" spans="1:11" ht="14.25">
      <c r="A30" s="16" t="s">
        <v>574</v>
      </c>
      <c r="B30" s="14">
        <v>1</v>
      </c>
      <c r="C30" s="14" t="s">
        <v>526</v>
      </c>
      <c r="D30" s="14" t="s">
        <v>247</v>
      </c>
      <c r="E30" s="14" t="s">
        <v>607</v>
      </c>
      <c r="F30" s="17">
        <v>15</v>
      </c>
      <c r="G30" s="14">
        <v>5159</v>
      </c>
      <c r="H30" s="19">
        <f>'学生套餐'!C9</f>
        <v>0</v>
      </c>
      <c r="I30" s="20">
        <f>'套餐教本（五六）'!F34</f>
        <v>0</v>
      </c>
      <c r="K30" s="1" t="s">
        <v>401</v>
      </c>
    </row>
    <row r="31" spans="1:11" ht="14.25">
      <c r="A31" s="16" t="s">
        <v>574</v>
      </c>
      <c r="B31" s="14">
        <v>24</v>
      </c>
      <c r="C31" s="14" t="s">
        <v>526</v>
      </c>
      <c r="D31" s="14" t="s">
        <v>59</v>
      </c>
      <c r="E31" s="14" t="s">
        <v>608</v>
      </c>
      <c r="F31" s="17">
        <v>11</v>
      </c>
      <c r="G31" s="14">
        <v>5446</v>
      </c>
      <c r="H31" s="19">
        <f>'学生套餐'!C9</f>
        <v>0</v>
      </c>
      <c r="I31" s="20">
        <f>'套餐教本（五六）'!F27</f>
        <v>0</v>
      </c>
      <c r="K31" s="1" t="s">
        <v>586</v>
      </c>
    </row>
    <row r="32" spans="1:11" ht="14.25">
      <c r="A32" s="16" t="s">
        <v>574</v>
      </c>
      <c r="B32" s="14">
        <v>24</v>
      </c>
      <c r="C32" s="14" t="s">
        <v>526</v>
      </c>
      <c r="D32" s="14" t="s">
        <v>59</v>
      </c>
      <c r="E32" s="14" t="s">
        <v>609</v>
      </c>
      <c r="F32" s="17">
        <v>10.7</v>
      </c>
      <c r="G32" s="14">
        <v>5447</v>
      </c>
      <c r="H32" s="19">
        <f>'学生套餐'!C9</f>
        <v>0</v>
      </c>
      <c r="I32" s="20">
        <f>'套餐教本（五六）'!F28</f>
        <v>0</v>
      </c>
      <c r="K32" s="1" t="s">
        <v>588</v>
      </c>
    </row>
    <row r="33" spans="1:11" ht="14.25">
      <c r="A33" s="16" t="s">
        <v>574</v>
      </c>
      <c r="B33" s="14">
        <v>24</v>
      </c>
      <c r="C33" s="14" t="s">
        <v>526</v>
      </c>
      <c r="D33" s="14" t="s">
        <v>59</v>
      </c>
      <c r="E33" s="14" t="s">
        <v>610</v>
      </c>
      <c r="F33" s="17">
        <v>7.4</v>
      </c>
      <c r="G33" s="14">
        <v>5448</v>
      </c>
      <c r="H33" s="19">
        <f>'学生套餐'!C9</f>
        <v>0</v>
      </c>
      <c r="I33" s="20">
        <f>'套餐教本（五六）'!F29</f>
        <v>0</v>
      </c>
      <c r="K33" s="1" t="s">
        <v>588</v>
      </c>
    </row>
    <row r="34" spans="1:11" ht="14.25">
      <c r="A34" s="16" t="s">
        <v>574</v>
      </c>
      <c r="B34" s="14">
        <v>1</v>
      </c>
      <c r="C34" s="14" t="s">
        <v>547</v>
      </c>
      <c r="D34" s="14" t="s">
        <v>224</v>
      </c>
      <c r="E34" s="14" t="s">
        <v>611</v>
      </c>
      <c r="F34" s="17">
        <v>7.1</v>
      </c>
      <c r="G34" s="14">
        <v>5162</v>
      </c>
      <c r="H34" s="19">
        <f>'学生套餐'!C10</f>
        <v>0</v>
      </c>
      <c r="I34" s="20">
        <f>'套餐教本（五六）'!H35</f>
        <v>0</v>
      </c>
      <c r="K34" s="1" t="s">
        <v>597</v>
      </c>
    </row>
    <row r="35" spans="1:11" ht="14.25">
      <c r="A35" s="16" t="s">
        <v>574</v>
      </c>
      <c r="B35" s="14">
        <v>1</v>
      </c>
      <c r="C35" s="14" t="s">
        <v>547</v>
      </c>
      <c r="D35" s="14" t="s">
        <v>224</v>
      </c>
      <c r="E35" s="14" t="s">
        <v>612</v>
      </c>
      <c r="F35" s="17">
        <v>4.3</v>
      </c>
      <c r="G35" s="14">
        <v>5173</v>
      </c>
      <c r="H35" s="19">
        <f>'学生套餐'!C10</f>
        <v>0</v>
      </c>
      <c r="I35" s="20">
        <f>'套餐教本（五六）'!H36</f>
        <v>0</v>
      </c>
      <c r="K35" s="1" t="s">
        <v>597</v>
      </c>
    </row>
    <row r="36" spans="1:11" ht="14.25">
      <c r="A36" s="16" t="s">
        <v>574</v>
      </c>
      <c r="B36" s="14">
        <v>1</v>
      </c>
      <c r="C36" s="14" t="s">
        <v>547</v>
      </c>
      <c r="D36" s="14" t="s">
        <v>247</v>
      </c>
      <c r="E36" s="14" t="s">
        <v>613</v>
      </c>
      <c r="F36" s="17">
        <v>16</v>
      </c>
      <c r="G36" s="14">
        <v>5187</v>
      </c>
      <c r="H36" s="19">
        <f>'学生套餐'!C10</f>
        <v>0</v>
      </c>
      <c r="I36" s="20">
        <f>'套餐教本（五六）'!H34</f>
        <v>0</v>
      </c>
      <c r="K36" s="1" t="s">
        <v>403</v>
      </c>
    </row>
    <row r="37" spans="1:11" ht="14.25">
      <c r="A37" s="16" t="s">
        <v>574</v>
      </c>
      <c r="B37" s="14">
        <v>24</v>
      </c>
      <c r="C37" s="14" t="s">
        <v>547</v>
      </c>
      <c r="D37" s="14" t="s">
        <v>59</v>
      </c>
      <c r="E37" s="14" t="s">
        <v>614</v>
      </c>
      <c r="F37" s="17">
        <v>11</v>
      </c>
      <c r="G37" s="14">
        <v>5450</v>
      </c>
      <c r="H37" s="19">
        <f>'学生套餐'!C10</f>
        <v>0</v>
      </c>
      <c r="I37" s="20">
        <f>'套餐教本（五六）'!H27</f>
        <v>0</v>
      </c>
      <c r="K37" s="1" t="s">
        <v>615</v>
      </c>
    </row>
    <row r="38" spans="1:11" ht="14.25">
      <c r="A38" s="16" t="s">
        <v>574</v>
      </c>
      <c r="B38" s="14">
        <v>24</v>
      </c>
      <c r="C38" s="14" t="s">
        <v>547</v>
      </c>
      <c r="D38" s="14" t="s">
        <v>59</v>
      </c>
      <c r="E38" s="14" t="s">
        <v>616</v>
      </c>
      <c r="F38" s="17">
        <v>11</v>
      </c>
      <c r="G38" s="14">
        <v>5451</v>
      </c>
      <c r="H38" s="19">
        <f>'学生套餐'!C10</f>
        <v>0</v>
      </c>
      <c r="I38" s="20">
        <f>'套餐教本（五六）'!H28</f>
        <v>0</v>
      </c>
      <c r="K38" s="1" t="s">
        <v>586</v>
      </c>
    </row>
    <row r="39" spans="1:11" ht="14.25">
      <c r="A39" s="16" t="s">
        <v>574</v>
      </c>
      <c r="B39" s="14">
        <v>24</v>
      </c>
      <c r="C39" s="14" t="s">
        <v>547</v>
      </c>
      <c r="D39" s="14" t="s">
        <v>59</v>
      </c>
      <c r="E39" s="14" t="s">
        <v>617</v>
      </c>
      <c r="F39" s="17">
        <v>8.3</v>
      </c>
      <c r="G39" s="14">
        <v>5452</v>
      </c>
      <c r="H39" s="19">
        <f>'学生套餐'!C10</f>
        <v>0</v>
      </c>
      <c r="I39" s="20">
        <f>'套餐教本（五六）'!H29</f>
        <v>0</v>
      </c>
      <c r="K39" s="1" t="s">
        <v>588</v>
      </c>
    </row>
  </sheetData>
  <sheetProtection password="CC79" sheet="1" objects="1" formatColumns="0" formatRows="0"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I14" sqref="A1:IV65536"/>
    </sheetView>
  </sheetViews>
  <sheetFormatPr defaultColWidth="9.00390625" defaultRowHeight="14.25"/>
  <cols>
    <col min="1" max="1" width="9.00390625" style="1" customWidth="1"/>
    <col min="2" max="2" width="4.875" style="1" customWidth="1"/>
    <col min="3" max="3" width="12.75390625" style="1" customWidth="1"/>
    <col min="4" max="4" width="9.00390625" style="1" customWidth="1"/>
    <col min="5" max="5" width="27.75390625" style="1" customWidth="1"/>
    <col min="6" max="6" width="7.875" style="1" customWidth="1"/>
    <col min="7" max="16384" width="9.00390625" style="1" customWidth="1"/>
  </cols>
  <sheetData>
    <row r="1" spans="1:11" ht="14.25">
      <c r="A1" s="1" t="s">
        <v>164</v>
      </c>
      <c r="B1" s="1" t="s">
        <v>165</v>
      </c>
      <c r="C1" s="1" t="s">
        <v>2</v>
      </c>
      <c r="D1" s="1" t="s">
        <v>35</v>
      </c>
      <c r="E1" s="1" t="s">
        <v>166</v>
      </c>
      <c r="F1" s="1" t="s">
        <v>167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</row>
    <row r="2" spans="1:11" ht="14.25">
      <c r="A2" s="11" t="s">
        <v>618</v>
      </c>
      <c r="B2" s="1">
        <v>3</v>
      </c>
      <c r="C2" s="1" t="s">
        <v>480</v>
      </c>
      <c r="D2" s="1" t="s">
        <v>224</v>
      </c>
      <c r="E2" s="1" t="s">
        <v>619</v>
      </c>
      <c r="F2" s="12">
        <v>5.05</v>
      </c>
      <c r="G2" s="1">
        <v>19000</v>
      </c>
      <c r="H2" s="13">
        <f>'学生套餐'!C7</f>
        <v>0</v>
      </c>
      <c r="I2" s="13">
        <f>'套餐教本（三四）'!F39</f>
        <v>0</v>
      </c>
      <c r="K2" s="1" t="s">
        <v>238</v>
      </c>
    </row>
    <row r="3" spans="1:11" ht="14.25">
      <c r="A3" s="11" t="s">
        <v>618</v>
      </c>
      <c r="B3" s="1">
        <v>3</v>
      </c>
      <c r="C3" s="1" t="s">
        <v>507</v>
      </c>
      <c r="D3" s="1" t="s">
        <v>224</v>
      </c>
      <c r="E3" s="1" t="s">
        <v>620</v>
      </c>
      <c r="F3" s="12">
        <v>5.05</v>
      </c>
      <c r="G3" s="1">
        <v>19003</v>
      </c>
      <c r="H3" s="13">
        <f>'学生套餐'!C8</f>
        <v>0</v>
      </c>
      <c r="I3" s="13">
        <f>'套餐教本（三四）'!H39</f>
        <v>0</v>
      </c>
      <c r="K3" s="1" t="s">
        <v>238</v>
      </c>
    </row>
    <row r="4" spans="1:11" ht="14.25">
      <c r="A4" s="11" t="s">
        <v>618</v>
      </c>
      <c r="B4" s="1">
        <v>3</v>
      </c>
      <c r="C4" s="1" t="s">
        <v>526</v>
      </c>
      <c r="D4" s="1" t="s">
        <v>224</v>
      </c>
      <c r="E4" s="1" t="s">
        <v>621</v>
      </c>
      <c r="F4" s="12">
        <v>5.05</v>
      </c>
      <c r="G4" s="1">
        <v>19006</v>
      </c>
      <c r="H4" s="13">
        <f>'学生套餐'!C9</f>
        <v>0</v>
      </c>
      <c r="I4" s="13">
        <f>'套餐教本（五六）'!F38</f>
        <v>0</v>
      </c>
      <c r="K4" s="1" t="s">
        <v>238</v>
      </c>
    </row>
    <row r="5" spans="1:11" ht="14.25">
      <c r="A5" s="11" t="s">
        <v>618</v>
      </c>
      <c r="B5" s="1">
        <v>3</v>
      </c>
      <c r="C5" s="1" t="s">
        <v>547</v>
      </c>
      <c r="D5" s="1" t="s">
        <v>224</v>
      </c>
      <c r="E5" s="1" t="s">
        <v>622</v>
      </c>
      <c r="F5" s="12">
        <v>5.05</v>
      </c>
      <c r="G5" s="1">
        <v>19009</v>
      </c>
      <c r="H5" s="13">
        <f>'学生套餐'!C10</f>
        <v>0</v>
      </c>
      <c r="I5" s="13">
        <f>'套餐教本（五六）'!H38</f>
        <v>0</v>
      </c>
      <c r="K5" s="1" t="s">
        <v>238</v>
      </c>
    </row>
  </sheetData>
  <sheetProtection password="CC79" sheet="1" objects="1"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10" sqref="I10"/>
    </sheetView>
  </sheetViews>
  <sheetFormatPr defaultColWidth="9.00390625" defaultRowHeight="14.25"/>
  <cols>
    <col min="1" max="1" width="9.875" style="1" customWidth="1"/>
    <col min="2" max="2" width="7.625" style="1" customWidth="1"/>
    <col min="3" max="3" width="9.00390625" style="1" customWidth="1"/>
    <col min="4" max="4" width="8.875" style="1" customWidth="1"/>
    <col min="5" max="5" width="24.375" style="1" customWidth="1"/>
    <col min="6" max="8" width="9.00390625" style="1" customWidth="1"/>
    <col min="9" max="9" width="9.875" style="1" customWidth="1"/>
    <col min="10" max="16384" width="9.00390625" style="1" customWidth="1"/>
  </cols>
  <sheetData>
    <row r="1" spans="1:11" ht="14.25">
      <c r="A1" s="2" t="s">
        <v>164</v>
      </c>
      <c r="B1" s="2" t="s">
        <v>165</v>
      </c>
      <c r="C1" s="2" t="s">
        <v>2</v>
      </c>
      <c r="D1" s="2" t="s">
        <v>35</v>
      </c>
      <c r="E1" s="2" t="s">
        <v>166</v>
      </c>
      <c r="F1" s="2" t="s">
        <v>167</v>
      </c>
      <c r="G1" s="2" t="s">
        <v>168</v>
      </c>
      <c r="H1" s="2" t="s">
        <v>169</v>
      </c>
      <c r="I1" s="2" t="s">
        <v>170</v>
      </c>
      <c r="J1" s="2" t="s">
        <v>171</v>
      </c>
      <c r="K1" s="2" t="s">
        <v>172</v>
      </c>
    </row>
    <row r="2" spans="1:11" ht="14.25">
      <c r="A2" s="3" t="s">
        <v>623</v>
      </c>
      <c r="B2" s="4"/>
      <c r="C2" s="5" t="s">
        <v>12</v>
      </c>
      <c r="D2" s="5" t="s">
        <v>59</v>
      </c>
      <c r="E2" s="2" t="s">
        <v>624</v>
      </c>
      <c r="F2" s="6"/>
      <c r="G2" s="4"/>
      <c r="H2" s="7">
        <f>'学生套餐'!C5</f>
        <v>0</v>
      </c>
      <c r="I2" s="7">
        <f>'套餐教本（一二）'!F14</f>
        <v>0</v>
      </c>
      <c r="J2" s="2"/>
      <c r="K2" s="2"/>
    </row>
    <row r="3" spans="1:11" ht="14.25">
      <c r="A3" s="3" t="s">
        <v>623</v>
      </c>
      <c r="B3" s="4"/>
      <c r="C3" s="5" t="s">
        <v>12</v>
      </c>
      <c r="D3" s="5" t="s">
        <v>59</v>
      </c>
      <c r="E3" s="5" t="s">
        <v>625</v>
      </c>
      <c r="F3" s="6">
        <v>4.3</v>
      </c>
      <c r="G3" s="4"/>
      <c r="H3" s="7">
        <f>'学生套餐'!C5</f>
        <v>0</v>
      </c>
      <c r="I3" s="7">
        <f>'套餐教本（一二）'!F21</f>
        <v>0</v>
      </c>
      <c r="J3" s="2"/>
      <c r="K3" s="2"/>
    </row>
    <row r="4" spans="1:11" ht="14.25">
      <c r="A4" s="3" t="s">
        <v>623</v>
      </c>
      <c r="B4" s="4"/>
      <c r="C4" s="5" t="s">
        <v>12</v>
      </c>
      <c r="D4" s="5" t="s">
        <v>59</v>
      </c>
      <c r="E4" s="5" t="s">
        <v>626</v>
      </c>
      <c r="F4" s="6">
        <v>8.9</v>
      </c>
      <c r="G4" s="4"/>
      <c r="H4" s="7">
        <f>'学生套餐'!C5</f>
        <v>0</v>
      </c>
      <c r="I4" s="7">
        <f>'套餐教本（一二）'!F22</f>
        <v>0</v>
      </c>
      <c r="J4" s="2"/>
      <c r="K4" s="2"/>
    </row>
    <row r="5" spans="1:11" ht="14.25">
      <c r="A5" s="3" t="s">
        <v>623</v>
      </c>
      <c r="B5" s="4"/>
      <c r="C5" s="5" t="s">
        <v>12</v>
      </c>
      <c r="D5" s="5" t="s">
        <v>59</v>
      </c>
      <c r="E5" s="5" t="s">
        <v>627</v>
      </c>
      <c r="F5" s="6">
        <v>3.9</v>
      </c>
      <c r="G5" s="4"/>
      <c r="H5" s="7">
        <f>'学生套餐'!C5</f>
        <v>0</v>
      </c>
      <c r="I5" s="7">
        <f>'套餐教本（一二）'!F23</f>
        <v>0</v>
      </c>
      <c r="J5" s="2"/>
      <c r="K5" s="2"/>
    </row>
    <row r="6" spans="1:11" ht="14.25">
      <c r="A6" s="3" t="s">
        <v>623</v>
      </c>
      <c r="B6" s="4"/>
      <c r="C6" s="5" t="s">
        <v>13</v>
      </c>
      <c r="D6" s="5" t="s">
        <v>59</v>
      </c>
      <c r="E6" s="5" t="s">
        <v>625</v>
      </c>
      <c r="F6" s="6">
        <v>4.7</v>
      </c>
      <c r="G6" s="4"/>
      <c r="H6" s="7">
        <f>'学生套餐'!C6</f>
        <v>0</v>
      </c>
      <c r="I6" s="7">
        <f>'套餐教本（一二）'!H21</f>
        <v>0</v>
      </c>
      <c r="J6" s="2"/>
      <c r="K6" s="2"/>
    </row>
    <row r="7" spans="1:11" ht="14.25">
      <c r="A7" s="3" t="s">
        <v>623</v>
      </c>
      <c r="B7" s="2"/>
      <c r="C7" s="8" t="s">
        <v>13</v>
      </c>
      <c r="D7" s="5" t="s">
        <v>59</v>
      </c>
      <c r="E7" s="8" t="s">
        <v>626</v>
      </c>
      <c r="F7" s="9">
        <v>9.3</v>
      </c>
      <c r="G7" s="2"/>
      <c r="H7" s="7">
        <f>'学生套餐'!C6</f>
        <v>0</v>
      </c>
      <c r="I7" s="7">
        <f>'套餐教本（一二）'!H22</f>
        <v>0</v>
      </c>
      <c r="J7" s="2"/>
      <c r="K7" s="2"/>
    </row>
    <row r="8" spans="1:11" ht="14.25">
      <c r="A8" s="3" t="s">
        <v>623</v>
      </c>
      <c r="B8" s="2"/>
      <c r="C8" s="8" t="s">
        <v>15</v>
      </c>
      <c r="D8" s="5" t="s">
        <v>59</v>
      </c>
      <c r="E8" s="8" t="s">
        <v>625</v>
      </c>
      <c r="F8" s="9">
        <v>4.3</v>
      </c>
      <c r="G8" s="2"/>
      <c r="H8" s="7">
        <f>'学生套餐'!C7</f>
        <v>0</v>
      </c>
      <c r="I8" s="7">
        <f>'套餐教本（三四）'!F30</f>
        <v>0</v>
      </c>
      <c r="J8" s="2"/>
      <c r="K8" s="2"/>
    </row>
    <row r="9" spans="1:11" ht="14.25">
      <c r="A9" s="3" t="s">
        <v>623</v>
      </c>
      <c r="B9" s="2"/>
      <c r="C9" s="8" t="s">
        <v>15</v>
      </c>
      <c r="D9" s="5" t="s">
        <v>59</v>
      </c>
      <c r="E9" s="8" t="s">
        <v>626</v>
      </c>
      <c r="F9" s="9">
        <v>9.3</v>
      </c>
      <c r="G9" s="2"/>
      <c r="H9" s="7">
        <f>'学生套餐'!C7</f>
        <v>0</v>
      </c>
      <c r="I9" s="7">
        <f>'套餐教本（三四）'!F31</f>
        <v>0</v>
      </c>
      <c r="J9" s="2"/>
      <c r="K9" s="2"/>
    </row>
    <row r="10" spans="1:11" ht="14.25">
      <c r="A10" s="3" t="s">
        <v>623</v>
      </c>
      <c r="B10" s="2"/>
      <c r="C10" s="8" t="s">
        <v>15</v>
      </c>
      <c r="D10" s="5" t="s">
        <v>59</v>
      </c>
      <c r="E10" s="8" t="s">
        <v>628</v>
      </c>
      <c r="F10" s="9">
        <v>8.2</v>
      </c>
      <c r="G10" s="2"/>
      <c r="H10" s="7">
        <f>'学生套餐'!C7</f>
        <v>0</v>
      </c>
      <c r="I10" s="7">
        <f>'套餐教本（三四）'!F32</f>
        <v>0</v>
      </c>
      <c r="J10" s="2"/>
      <c r="K10" s="2"/>
    </row>
    <row r="11" spans="1:11" ht="14.25">
      <c r="A11" s="3" t="s">
        <v>623</v>
      </c>
      <c r="B11" s="2"/>
      <c r="C11" s="8" t="s">
        <v>15</v>
      </c>
      <c r="D11" s="5" t="s">
        <v>59</v>
      </c>
      <c r="E11" s="8" t="s">
        <v>627</v>
      </c>
      <c r="F11" s="9">
        <v>8.5</v>
      </c>
      <c r="G11" s="2"/>
      <c r="H11" s="7">
        <f>'学生套餐'!C7</f>
        <v>0</v>
      </c>
      <c r="I11" s="7">
        <f>'套餐教本（三四）'!F33</f>
        <v>0</v>
      </c>
      <c r="J11" s="2"/>
      <c r="K11" s="2"/>
    </row>
    <row r="12" spans="1:11" ht="14.25">
      <c r="A12" s="3" t="s">
        <v>623</v>
      </c>
      <c r="B12" s="2"/>
      <c r="C12" s="8" t="s">
        <v>15</v>
      </c>
      <c r="D12" s="5" t="s">
        <v>61</v>
      </c>
      <c r="E12" s="8" t="s">
        <v>629</v>
      </c>
      <c r="F12" s="9">
        <v>7.2</v>
      </c>
      <c r="G12" s="2"/>
      <c r="H12" s="7">
        <f>'学生套餐'!C7</f>
        <v>0</v>
      </c>
      <c r="I12" s="7">
        <f>'套餐教本（三四）'!F22</f>
        <v>0</v>
      </c>
      <c r="J12" s="2"/>
      <c r="K12" s="2"/>
    </row>
    <row r="13" spans="1:11" ht="14.25">
      <c r="A13" s="3" t="s">
        <v>623</v>
      </c>
      <c r="B13" s="2"/>
      <c r="C13" s="8" t="s">
        <v>16</v>
      </c>
      <c r="D13" s="5" t="s">
        <v>59</v>
      </c>
      <c r="E13" s="8" t="s">
        <v>630</v>
      </c>
      <c r="F13" s="2"/>
      <c r="G13" s="2"/>
      <c r="H13" s="7">
        <f>'学生套餐'!C8</f>
        <v>0</v>
      </c>
      <c r="I13" s="7">
        <f>'套餐教本（三四）'!H18</f>
        <v>0</v>
      </c>
      <c r="J13" s="2"/>
      <c r="K13" s="2"/>
    </row>
    <row r="14" spans="1:11" ht="14.25">
      <c r="A14" s="3" t="s">
        <v>623</v>
      </c>
      <c r="B14" s="2"/>
      <c r="C14" s="8" t="s">
        <v>16</v>
      </c>
      <c r="D14" s="5" t="s">
        <v>59</v>
      </c>
      <c r="E14" s="8" t="s">
        <v>625</v>
      </c>
      <c r="F14" s="9">
        <v>4.7</v>
      </c>
      <c r="G14" s="2"/>
      <c r="H14" s="7">
        <f>'学生套餐'!C8</f>
        <v>0</v>
      </c>
      <c r="I14" s="7">
        <f>'套餐教本（三四）'!H30</f>
        <v>0</v>
      </c>
      <c r="J14" s="2"/>
      <c r="K14" s="2"/>
    </row>
    <row r="15" spans="1:11" ht="14.25">
      <c r="A15" s="3" t="s">
        <v>623</v>
      </c>
      <c r="B15" s="2"/>
      <c r="C15" s="8" t="s">
        <v>16</v>
      </c>
      <c r="D15" s="5" t="s">
        <v>59</v>
      </c>
      <c r="E15" s="8" t="s">
        <v>626</v>
      </c>
      <c r="F15" s="9">
        <v>8.9</v>
      </c>
      <c r="G15" s="2"/>
      <c r="H15" s="7">
        <f>'学生套餐'!C8</f>
        <v>0</v>
      </c>
      <c r="I15" s="7">
        <f>'套餐教本（三四）'!H31</f>
        <v>0</v>
      </c>
      <c r="J15" s="2"/>
      <c r="K15" s="2"/>
    </row>
    <row r="16" spans="1:11" ht="14.25">
      <c r="A16" s="3" t="s">
        <v>623</v>
      </c>
      <c r="B16" s="2"/>
      <c r="C16" s="8" t="s">
        <v>16</v>
      </c>
      <c r="D16" s="5" t="s">
        <v>59</v>
      </c>
      <c r="E16" s="8" t="s">
        <v>628</v>
      </c>
      <c r="F16" s="9">
        <v>8.2</v>
      </c>
      <c r="G16" s="2"/>
      <c r="H16" s="7">
        <f>'学生套餐'!C8</f>
        <v>0</v>
      </c>
      <c r="I16" s="7">
        <f>'套餐教本（三四）'!H32</f>
        <v>0</v>
      </c>
      <c r="J16" s="2"/>
      <c r="K16" s="2"/>
    </row>
    <row r="17" spans="1:11" ht="14.25">
      <c r="A17" s="3" t="s">
        <v>623</v>
      </c>
      <c r="B17" s="2"/>
      <c r="C17" s="8" t="s">
        <v>16</v>
      </c>
      <c r="D17" s="5" t="s">
        <v>59</v>
      </c>
      <c r="E17" s="8" t="s">
        <v>627</v>
      </c>
      <c r="F17" s="9">
        <v>8.5</v>
      </c>
      <c r="G17" s="2"/>
      <c r="H17" s="7">
        <f>'学生套餐'!C8</f>
        <v>0</v>
      </c>
      <c r="I17" s="7">
        <f>'套餐教本（三四）'!H33</f>
        <v>0</v>
      </c>
      <c r="J17" s="2"/>
      <c r="K17" s="2"/>
    </row>
    <row r="18" spans="1:11" ht="14.25">
      <c r="A18" s="3" t="s">
        <v>623</v>
      </c>
      <c r="B18" s="2"/>
      <c r="C18" s="8" t="s">
        <v>16</v>
      </c>
      <c r="D18" s="10" t="s">
        <v>118</v>
      </c>
      <c r="E18" s="8" t="s">
        <v>631</v>
      </c>
      <c r="F18" s="9">
        <v>6</v>
      </c>
      <c r="G18" s="2"/>
      <c r="H18" s="7">
        <f>'学生套餐'!C8</f>
        <v>0</v>
      </c>
      <c r="I18" s="7">
        <f>'套餐教本（三四）'!H38</f>
        <v>0</v>
      </c>
      <c r="J18" s="2"/>
      <c r="K18" s="2"/>
    </row>
    <row r="19" spans="1:11" ht="14.25">
      <c r="A19" s="3" t="s">
        <v>623</v>
      </c>
      <c r="B19" s="2"/>
      <c r="C19" s="8" t="s">
        <v>16</v>
      </c>
      <c r="D19" s="5" t="s">
        <v>61</v>
      </c>
      <c r="E19" s="8" t="s">
        <v>629</v>
      </c>
      <c r="F19" s="9">
        <v>6.8</v>
      </c>
      <c r="G19" s="2"/>
      <c r="H19" s="7">
        <f>'学生套餐'!C8</f>
        <v>0</v>
      </c>
      <c r="I19" s="7">
        <f>'套餐教本（三四）'!H22</f>
        <v>0</v>
      </c>
      <c r="J19" s="2"/>
      <c r="K19" s="2"/>
    </row>
    <row r="20" spans="1:11" ht="14.25">
      <c r="A20" s="3" t="s">
        <v>623</v>
      </c>
      <c r="B20" s="2"/>
      <c r="C20" s="8" t="s">
        <v>17</v>
      </c>
      <c r="D20" s="5" t="s">
        <v>59</v>
      </c>
      <c r="E20" s="8" t="s">
        <v>625</v>
      </c>
      <c r="F20" s="9">
        <v>4.3</v>
      </c>
      <c r="G20" s="2"/>
      <c r="H20" s="7">
        <f>'学生套餐'!C9</f>
        <v>0</v>
      </c>
      <c r="I20" s="7">
        <f>'套餐教本（五六）'!F30</f>
        <v>0</v>
      </c>
      <c r="J20" s="2"/>
      <c r="K20" s="2"/>
    </row>
    <row r="21" spans="1:11" ht="14.25">
      <c r="A21" s="3" t="s">
        <v>623</v>
      </c>
      <c r="B21" s="2"/>
      <c r="C21" s="8" t="s">
        <v>17</v>
      </c>
      <c r="D21" s="5" t="s">
        <v>59</v>
      </c>
      <c r="E21" s="8" t="s">
        <v>626</v>
      </c>
      <c r="F21" s="9">
        <v>9.3</v>
      </c>
      <c r="G21" s="2"/>
      <c r="H21" s="7">
        <f>'学生套餐'!C9</f>
        <v>0</v>
      </c>
      <c r="I21" s="7">
        <f>'套餐教本（五六）'!F31</f>
        <v>0</v>
      </c>
      <c r="J21" s="2"/>
      <c r="K21" s="2"/>
    </row>
    <row r="22" spans="1:11" ht="14.25">
      <c r="A22" s="3" t="s">
        <v>623</v>
      </c>
      <c r="B22" s="2"/>
      <c r="C22" s="8" t="s">
        <v>17</v>
      </c>
      <c r="D22" s="5" t="s">
        <v>59</v>
      </c>
      <c r="E22" s="8" t="s">
        <v>628</v>
      </c>
      <c r="F22" s="9">
        <v>9.3</v>
      </c>
      <c r="G22" s="2"/>
      <c r="H22" s="7">
        <f>'学生套餐'!C9</f>
        <v>0</v>
      </c>
      <c r="I22" s="7">
        <f>'套餐教本（五六）'!F32</f>
        <v>0</v>
      </c>
      <c r="J22" s="2"/>
      <c r="K22" s="2"/>
    </row>
    <row r="23" spans="1:11" ht="14.25">
      <c r="A23" s="3" t="s">
        <v>623</v>
      </c>
      <c r="B23" s="2"/>
      <c r="C23" s="8" t="s">
        <v>17</v>
      </c>
      <c r="D23" s="5" t="s">
        <v>59</v>
      </c>
      <c r="E23" s="8" t="s">
        <v>627</v>
      </c>
      <c r="F23" s="9">
        <v>8.9</v>
      </c>
      <c r="G23" s="2"/>
      <c r="H23" s="7">
        <f>'学生套餐'!C9</f>
        <v>0</v>
      </c>
      <c r="I23" s="7">
        <f>'套餐教本（五六）'!F33</f>
        <v>0</v>
      </c>
      <c r="J23" s="2"/>
      <c r="K23" s="2"/>
    </row>
    <row r="24" spans="1:11" ht="14.25">
      <c r="A24" s="3" t="s">
        <v>623</v>
      </c>
      <c r="B24" s="2"/>
      <c r="C24" s="8" t="s">
        <v>17</v>
      </c>
      <c r="D24" s="10" t="s">
        <v>118</v>
      </c>
      <c r="E24" s="8" t="s">
        <v>631</v>
      </c>
      <c r="F24" s="9">
        <v>6</v>
      </c>
      <c r="G24" s="2"/>
      <c r="H24" s="7">
        <f>'学生套餐'!C9</f>
        <v>0</v>
      </c>
      <c r="I24" s="7">
        <f>'套餐教本（五六）'!F37</f>
        <v>0</v>
      </c>
      <c r="J24" s="2"/>
      <c r="K24" s="2"/>
    </row>
    <row r="25" spans="1:11" ht="14.25">
      <c r="A25" s="3" t="s">
        <v>623</v>
      </c>
      <c r="B25" s="2"/>
      <c r="C25" s="8" t="s">
        <v>17</v>
      </c>
      <c r="D25" s="5" t="s">
        <v>61</v>
      </c>
      <c r="E25" s="8" t="s">
        <v>629</v>
      </c>
      <c r="F25" s="9">
        <v>6.8</v>
      </c>
      <c r="G25" s="2"/>
      <c r="H25" s="7">
        <f>'学生套餐'!C9</f>
        <v>0</v>
      </c>
      <c r="I25" s="7">
        <f>'套餐教本（五六）'!F22</f>
        <v>0</v>
      </c>
      <c r="J25" s="2"/>
      <c r="K25" s="2"/>
    </row>
    <row r="26" spans="1:11" ht="14.25">
      <c r="A26" s="3" t="s">
        <v>623</v>
      </c>
      <c r="B26" s="2"/>
      <c r="C26" s="8" t="s">
        <v>18</v>
      </c>
      <c r="D26" s="5" t="s">
        <v>59</v>
      </c>
      <c r="E26" s="8" t="s">
        <v>625</v>
      </c>
      <c r="F26" s="9">
        <v>5.5</v>
      </c>
      <c r="G26" s="2"/>
      <c r="H26" s="7">
        <f>'学生套餐'!C10</f>
        <v>0</v>
      </c>
      <c r="I26" s="7">
        <f>'套餐教本（五六）'!H30</f>
        <v>0</v>
      </c>
      <c r="J26" s="2"/>
      <c r="K26" s="2"/>
    </row>
    <row r="27" spans="1:11" ht="14.25">
      <c r="A27" s="3" t="s">
        <v>623</v>
      </c>
      <c r="B27" s="2"/>
      <c r="C27" s="8" t="s">
        <v>18</v>
      </c>
      <c r="D27" s="5" t="s">
        <v>59</v>
      </c>
      <c r="E27" s="8" t="s">
        <v>626</v>
      </c>
      <c r="F27" s="9">
        <v>9.9</v>
      </c>
      <c r="G27" s="2"/>
      <c r="H27" s="7">
        <f>'学生套餐'!C10</f>
        <v>0</v>
      </c>
      <c r="I27" s="7">
        <f>'套餐教本（五六）'!H31</f>
        <v>0</v>
      </c>
      <c r="J27" s="2"/>
      <c r="K27" s="2"/>
    </row>
    <row r="28" spans="1:11" ht="14.25">
      <c r="A28" s="3" t="s">
        <v>623</v>
      </c>
      <c r="B28" s="2"/>
      <c r="C28" s="8" t="s">
        <v>18</v>
      </c>
      <c r="D28" s="5" t="s">
        <v>59</v>
      </c>
      <c r="E28" s="8" t="s">
        <v>628</v>
      </c>
      <c r="F28" s="9">
        <v>9.3</v>
      </c>
      <c r="G28" s="2"/>
      <c r="H28" s="7">
        <f>'学生套餐'!C10</f>
        <v>0</v>
      </c>
      <c r="I28" s="7">
        <f>'套餐教本（五六）'!H32</f>
        <v>0</v>
      </c>
      <c r="J28" s="2"/>
      <c r="K28" s="2"/>
    </row>
    <row r="29" spans="1:11" ht="14.25">
      <c r="A29" s="3" t="s">
        <v>623</v>
      </c>
      <c r="B29" s="2"/>
      <c r="C29" s="8" t="s">
        <v>18</v>
      </c>
      <c r="D29" s="5" t="s">
        <v>59</v>
      </c>
      <c r="E29" s="8" t="s">
        <v>627</v>
      </c>
      <c r="F29" s="9">
        <v>8.9</v>
      </c>
      <c r="G29" s="2"/>
      <c r="H29" s="7">
        <f>'学生套餐'!C10</f>
        <v>0</v>
      </c>
      <c r="I29" s="7">
        <f>'套餐教本（五六）'!H33</f>
        <v>0</v>
      </c>
      <c r="J29" s="2"/>
      <c r="K29" s="2"/>
    </row>
    <row r="30" spans="1:11" ht="14.25">
      <c r="A30" s="3" t="s">
        <v>623</v>
      </c>
      <c r="B30" s="2"/>
      <c r="C30" s="8" t="s">
        <v>18</v>
      </c>
      <c r="D30" s="10" t="s">
        <v>118</v>
      </c>
      <c r="E30" s="8" t="s">
        <v>631</v>
      </c>
      <c r="F30" s="9">
        <v>6</v>
      </c>
      <c r="G30" s="2"/>
      <c r="H30" s="7">
        <f>'学生套餐'!C10</f>
        <v>0</v>
      </c>
      <c r="I30" s="7">
        <f>'套餐教本（五六）'!H37</f>
        <v>0</v>
      </c>
      <c r="J30" s="2"/>
      <c r="K30" s="2"/>
    </row>
    <row r="31" spans="1:11" ht="14.25">
      <c r="A31" s="3" t="s">
        <v>623</v>
      </c>
      <c r="B31" s="2"/>
      <c r="C31" s="8" t="s">
        <v>18</v>
      </c>
      <c r="D31" s="5" t="s">
        <v>61</v>
      </c>
      <c r="E31" s="8" t="s">
        <v>629</v>
      </c>
      <c r="F31" s="9">
        <v>6.8</v>
      </c>
      <c r="G31" s="2"/>
      <c r="H31" s="7">
        <f>'学生套餐'!C10</f>
        <v>0</v>
      </c>
      <c r="I31" s="7">
        <f>'套餐教本（五六）'!H22</f>
        <v>0</v>
      </c>
      <c r="J31" s="2"/>
      <c r="K31" s="2"/>
    </row>
  </sheetData>
  <sheetProtection formatColumns="0" formatRow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william</cp:lastModifiedBy>
  <cp:lastPrinted>2016-03-18T02:12:02Z</cp:lastPrinted>
  <dcterms:created xsi:type="dcterms:W3CDTF">2016-03-12T05:55:58Z</dcterms:created>
  <dcterms:modified xsi:type="dcterms:W3CDTF">2017-05-31T02:21:18Z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